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IyVZsVUmz9Eot5dPbk1tlmAoTcyLi6Z3ZE3yKFu3xhyX9wUcwDoI524YbdJbOTP3RxX3AJGL17kqMW/LBR41QQ==" workbookSpinCount="100000" workbookSaltValue="9xX1xtOISFAdIKYhco0XwA==" lockStructure="1"/>
  <bookViews>
    <workbookView xWindow="0" yWindow="0" windowWidth="28800" windowHeight="12330" activeTab="0"/>
  </bookViews>
  <sheets>
    <sheet name="CN úklidové služby " sheetId="2" r:id="rId1"/>
  </sheets>
  <definedNames/>
  <calcPr calcId="162913"/>
  <extLst/>
</workbook>
</file>

<file path=xl/sharedStrings.xml><?xml version="1.0" encoding="utf-8"?>
<sst xmlns="http://schemas.openxmlformats.org/spreadsheetml/2006/main" count="123" uniqueCount="68">
  <si>
    <t>MJ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</si>
  <si>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</si>
  <si>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V ……………………. Dne ……………………….</t>
  </si>
  <si>
    <t>Jednotková cena běžného úklidu</t>
  </si>
  <si>
    <t>Jednotková cena úklidu po malířích</t>
  </si>
  <si>
    <t>Jednotková cena úklidu po stavebních pracích</t>
  </si>
  <si>
    <t>Jednotková cena úklidu s dezinfekcí</t>
  </si>
  <si>
    <t>Jednotková cena mytí oken</t>
  </si>
  <si>
    <t>Kalendářní rok Kč bez DPH</t>
  </si>
  <si>
    <t>JEDNOTKOVÉ CENY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</si>
  <si>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</si>
  <si>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</si>
  <si>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--</t>
  </si>
  <si>
    <t>Jednotková cena generálního úklidu (letní prázdniny)</t>
  </si>
  <si>
    <t xml:space="preserve">Cena běžného úklidu </t>
  </si>
  <si>
    <t xml:space="preserve">Cena úklidu po malířích </t>
  </si>
  <si>
    <t xml:space="preserve">Cena úklidu po stavebních pracích </t>
  </si>
  <si>
    <t>Cena úklidu s dezinfekcí</t>
  </si>
  <si>
    <t xml:space="preserve">Cena mytí oken </t>
  </si>
  <si>
    <t xml:space="preserve">  REKAPITULACE ROČNÍCH NÁKLADŮ  SKRÉTOVA  29  </t>
  </si>
  <si>
    <t xml:space="preserve">  REKAPITULACE ROČNÍCH NÁKLADŮ  KARLOVARSKÁ  99   </t>
  </si>
  <si>
    <t>(pro neplátce DPH konečná)</t>
  </si>
  <si>
    <r>
      <t>Cena celkem bez DPH</t>
    </r>
    <r>
      <rPr>
        <sz val="12"/>
        <color theme="1"/>
        <rFont val="Calibri"/>
        <family val="2"/>
        <scheme val="minor"/>
      </rPr>
      <t xml:space="preserve"> </t>
    </r>
  </si>
  <si>
    <t>(pro plátce DPH konečná)</t>
  </si>
  <si>
    <t xml:space="preserve">Cena včetně DPH </t>
  </si>
  <si>
    <t>sazba DPH</t>
  </si>
  <si>
    <t>KALENDÁŘNÍ ROK CELKEM</t>
  </si>
  <si>
    <t xml:space="preserve">CENA včetně DPH </t>
  </si>
  <si>
    <r>
      <t>CENA CELKEM  bez DPH</t>
    </r>
    <r>
      <rPr>
        <sz val="14"/>
        <color theme="1"/>
        <rFont val="Calibri"/>
        <family val="2"/>
        <scheme val="minor"/>
      </rPr>
      <t xml:space="preserve"> </t>
    </r>
  </si>
  <si>
    <t xml:space="preserve"> Kč bez DPH</t>
  </si>
  <si>
    <t>Den</t>
  </si>
  <si>
    <t>Kalendářní rok</t>
  </si>
  <si>
    <t>Cena generálního úklidu (letní prázdiny)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</si>
  <si>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</si>
  <si>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</si>
  <si>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</si>
  <si>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</si>
  <si>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</si>
  <si>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</si>
  <si>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přijímám zadávací, technické, administrativní obchodní a platební podmínky včetně návrhu smlouvy ve výše uvedené veřejné zakázce, včetně Návrhu kupní smlouvy uveřejněného na profilu zadavatele: https//www.ezak.cnpk.cz/………..</t>
  </si>
  <si>
    <t>Prohlášení k odpovědnému veřejnému zadávání</t>
  </si>
  <si>
    <t>KRYCÍ LIST</t>
  </si>
  <si>
    <t>NÁZEV VEŘEJNÉ ZAKÁZKY</t>
  </si>
  <si>
    <t>Zadavatel:</t>
  </si>
  <si>
    <t>Sídlo:</t>
  </si>
  <si>
    <t>IČO:</t>
  </si>
  <si>
    <t>Statutární zástupce:</t>
  </si>
  <si>
    <t>Druh VZ:</t>
  </si>
  <si>
    <t>Režim VZ:</t>
  </si>
  <si>
    <t>podlimitní</t>
  </si>
  <si>
    <t>Druh řízení:</t>
  </si>
  <si>
    <t>DODAVATEL</t>
  </si>
  <si>
    <t>Název dodavatele:</t>
  </si>
  <si>
    <t>Kontaktní osoba:</t>
  </si>
  <si>
    <t>Email:</t>
  </si>
  <si>
    <t>Telefon:</t>
  </si>
  <si>
    <t>ÚKLIDOVÉ SLUŽBY PRO SPŠ DOPRAVNÍ</t>
  </si>
  <si>
    <t>Střední průmyslová škola dopravní, Plzeň, Karlovarská 99</t>
  </si>
  <si>
    <t>Karlovarská 99, Plzeň, 323 00</t>
  </si>
  <si>
    <t>ZPŘ</t>
  </si>
  <si>
    <t>služby</t>
  </si>
  <si>
    <t>Ing. Irena Nováková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</si>
  <si>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 a zajistit dodržování mezinárodních úmluv o lidských právech, sociálních či pracovních právech. Zadavatel požaduje, aby dodavatel prováděl služby také prostřednictvím min. jedné osoby, která má znevýhodněné postavení: a) zdravotně postižené osoby, b) osoby nad 55 let, c) osoby evidované na ÚP.</t>
  </si>
  <si>
    <t xml:space="preserve"> CELKOVÁ NABÍDKOVÁ CENA za celou VZ za 24 měsíců (2 roky)</t>
  </si>
  <si>
    <t>Celková nabídková cena bez DPH (v Kč ) - předmět hodnocení</t>
  </si>
  <si>
    <t>DOPLNÍ DODAVATEL</t>
  </si>
  <si>
    <t>Jednotková cena               m2     v    Kč bez DPH</t>
  </si>
  <si>
    <t>podpis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</si>
</sst>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/>
    <xf numFmtId="3" fontId="0" fillId="0" borderId="9" xfId="0" applyNumberForma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/>
    <xf numFmtId="0" fontId="0" fillId="0" borderId="7" xfId="0" applyFill="1" applyBorder="1"/>
    <xf numFmtId="0" fontId="5" fillId="0" borderId="10" xfId="0" applyFont="1" applyBorder="1"/>
    <xf numFmtId="0" fontId="5" fillId="0" borderId="4" xfId="0" applyFont="1" applyFill="1" applyBorder="1" applyAlignment="1">
      <alignment horizontal="left" vertical="center" wrapText="1"/>
    </xf>
    <xf numFmtId="3" fontId="0" fillId="0" borderId="1" xfId="0" applyNumberFormat="1" applyBorder="1" applyAlignment="1" quotePrefix="1">
      <alignment horizontal="center"/>
    </xf>
    <xf numFmtId="0" fontId="0" fillId="0" borderId="9" xfId="0" applyNumberForma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14" fillId="0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/>
    <xf numFmtId="0" fontId="2" fillId="0" borderId="14" xfId="0" applyFont="1" applyBorder="1" applyAlignment="1">
      <alignment horizontal="center"/>
    </xf>
    <xf numFmtId="0" fontId="0" fillId="4" borderId="15" xfId="0" applyFill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22" xfId="0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 topLeftCell="A3">
      <selection activeCell="H22" sqref="H22"/>
    </sheetView>
  </sheetViews>
  <sheetFormatPr defaultColWidth="9.140625" defaultRowHeight="15"/>
  <cols>
    <col min="1" max="1" width="51.28125" style="0" customWidth="1"/>
    <col min="2" max="2" width="7.00390625" style="1" customWidth="1"/>
    <col min="3" max="3" width="9.421875" style="1" customWidth="1"/>
    <col min="4" max="4" width="16.8515625" style="1" customWidth="1"/>
    <col min="5" max="5" width="22.421875" style="0" customWidth="1"/>
    <col min="6" max="6" width="10.57421875" style="0" customWidth="1"/>
  </cols>
  <sheetData>
    <row r="1" spans="1:6" ht="28.5" customHeight="1">
      <c r="A1" s="115" t="s">
        <v>41</v>
      </c>
      <c r="B1" s="116"/>
      <c r="C1" s="116"/>
      <c r="D1" s="116"/>
      <c r="E1" s="116"/>
      <c r="F1" s="117"/>
    </row>
    <row r="2" spans="1:6" ht="27.75" customHeight="1">
      <c r="A2" s="118" t="s">
        <v>42</v>
      </c>
      <c r="B2" s="119"/>
      <c r="C2" s="119"/>
      <c r="D2" s="119"/>
      <c r="E2" s="119"/>
      <c r="F2" s="120"/>
    </row>
    <row r="3" spans="1:6" ht="30.95" customHeight="1">
      <c r="A3" s="121" t="s">
        <v>56</v>
      </c>
      <c r="B3" s="122"/>
      <c r="C3" s="122"/>
      <c r="D3" s="122"/>
      <c r="E3" s="122"/>
      <c r="F3" s="123"/>
    </row>
    <row r="4" spans="1:6" ht="15">
      <c r="A4" s="45" t="s">
        <v>43</v>
      </c>
      <c r="B4" s="124" t="s">
        <v>57</v>
      </c>
      <c r="C4" s="124"/>
      <c r="D4" s="124"/>
      <c r="E4" s="124"/>
      <c r="F4" s="125"/>
    </row>
    <row r="5" spans="1:6" ht="15">
      <c r="A5" s="46" t="s">
        <v>44</v>
      </c>
      <c r="B5" s="126" t="s">
        <v>58</v>
      </c>
      <c r="C5" s="126"/>
      <c r="D5" s="126"/>
      <c r="E5" s="47" t="s">
        <v>45</v>
      </c>
      <c r="F5" s="48">
        <v>69457930</v>
      </c>
    </row>
    <row r="6" spans="1:6" ht="15">
      <c r="A6" s="46" t="s">
        <v>46</v>
      </c>
      <c r="B6" s="126" t="s">
        <v>61</v>
      </c>
      <c r="C6" s="126"/>
      <c r="D6" s="126"/>
      <c r="E6" s="126"/>
      <c r="F6" s="132"/>
    </row>
    <row r="7" spans="1:6" ht="15">
      <c r="A7" s="46" t="s">
        <v>47</v>
      </c>
      <c r="B7" s="49" t="s">
        <v>60</v>
      </c>
      <c r="C7" s="47" t="s">
        <v>48</v>
      </c>
      <c r="D7" s="50" t="s">
        <v>49</v>
      </c>
      <c r="E7" s="47" t="s">
        <v>50</v>
      </c>
      <c r="F7" s="51" t="s">
        <v>59</v>
      </c>
    </row>
    <row r="8" spans="1:6" ht="15">
      <c r="A8" s="133" t="s">
        <v>51</v>
      </c>
      <c r="B8" s="134"/>
      <c r="C8" s="134"/>
      <c r="D8" s="134"/>
      <c r="E8" s="134"/>
      <c r="F8" s="135"/>
    </row>
    <row r="9" spans="1:6" ht="37.5" customHeight="1">
      <c r="A9" s="45" t="s">
        <v>52</v>
      </c>
      <c r="B9" s="136" t="s">
        <v>65</v>
      </c>
      <c r="C9" s="136"/>
      <c r="D9" s="136"/>
      <c r="E9" s="136"/>
      <c r="F9" s="137"/>
    </row>
    <row r="10" spans="1:6" ht="15" customHeight="1">
      <c r="A10" s="46" t="s">
        <v>44</v>
      </c>
      <c r="B10" s="127" t="s">
        <v>65</v>
      </c>
      <c r="C10" s="127"/>
      <c r="D10" s="127"/>
      <c r="E10" s="47" t="s">
        <v>45</v>
      </c>
      <c r="F10" s="62" t="s">
        <v>65</v>
      </c>
    </row>
    <row r="11" spans="1:6" ht="15.75" customHeight="1">
      <c r="A11" s="46" t="s">
        <v>46</v>
      </c>
      <c r="B11" s="127" t="s">
        <v>65</v>
      </c>
      <c r="C11" s="127"/>
      <c r="D11" s="127"/>
      <c r="E11" s="127"/>
      <c r="F11" s="128"/>
    </row>
    <row r="12" spans="1:6" ht="15">
      <c r="A12" s="46" t="s">
        <v>53</v>
      </c>
      <c r="B12" s="127" t="s">
        <v>65</v>
      </c>
      <c r="C12" s="127"/>
      <c r="D12" s="127"/>
      <c r="E12" s="127"/>
      <c r="F12" s="128"/>
    </row>
    <row r="13" spans="1:6" ht="15.75" thickBot="1">
      <c r="A13" s="60" t="s">
        <v>54</v>
      </c>
      <c r="B13" s="129" t="s">
        <v>65</v>
      </c>
      <c r="C13" s="129"/>
      <c r="D13" s="61" t="s">
        <v>55</v>
      </c>
      <c r="E13" s="130" t="s">
        <v>65</v>
      </c>
      <c r="F13" s="131"/>
    </row>
    <row r="14" spans="1:6" ht="15.75" thickBot="1">
      <c r="A14" s="58"/>
      <c r="B14" s="59"/>
      <c r="C14" s="59"/>
      <c r="D14" s="58"/>
      <c r="E14" s="54"/>
      <c r="F14" s="55"/>
    </row>
    <row r="15" spans="1:5" ht="49.5" customHeight="1">
      <c r="A15" s="11" t="s">
        <v>9</v>
      </c>
      <c r="B15" s="12" t="s">
        <v>0</v>
      </c>
      <c r="C15" s="97" t="s">
        <v>66</v>
      </c>
      <c r="D15" s="98"/>
      <c r="E15" s="99"/>
    </row>
    <row r="16" spans="1:5" ht="20.1" customHeight="1">
      <c r="A16" s="13" t="s">
        <v>3</v>
      </c>
      <c r="B16" s="9" t="s">
        <v>10</v>
      </c>
      <c r="C16" s="100"/>
      <c r="D16" s="101"/>
      <c r="E16" s="102"/>
    </row>
    <row r="17" spans="1:5" ht="20.1" customHeight="1">
      <c r="A17" s="13" t="s">
        <v>13</v>
      </c>
      <c r="B17" s="9" t="s">
        <v>10</v>
      </c>
      <c r="C17" s="100"/>
      <c r="D17" s="101"/>
      <c r="E17" s="102"/>
    </row>
    <row r="18" spans="1:5" ht="20.1" customHeight="1">
      <c r="A18" s="14" t="s">
        <v>4</v>
      </c>
      <c r="B18" s="9" t="s">
        <v>11</v>
      </c>
      <c r="C18" s="100"/>
      <c r="D18" s="101"/>
      <c r="E18" s="102"/>
    </row>
    <row r="19" spans="1:5" ht="20.1" customHeight="1">
      <c r="A19" s="15" t="s">
        <v>5</v>
      </c>
      <c r="B19" s="9" t="s">
        <v>11</v>
      </c>
      <c r="C19" s="100"/>
      <c r="D19" s="101"/>
      <c r="E19" s="102"/>
    </row>
    <row r="20" spans="1:5" ht="20.1" customHeight="1">
      <c r="A20" s="16" t="s">
        <v>6</v>
      </c>
      <c r="B20" s="10" t="s">
        <v>11</v>
      </c>
      <c r="C20" s="100"/>
      <c r="D20" s="101"/>
      <c r="E20" s="102"/>
    </row>
    <row r="21" spans="1:5" ht="20.1" customHeight="1" thickBot="1">
      <c r="A21" s="56" t="s">
        <v>7</v>
      </c>
      <c r="B21" s="57" t="s">
        <v>11</v>
      </c>
      <c r="C21" s="103"/>
      <c r="D21" s="104"/>
      <c r="E21" s="105"/>
    </row>
    <row r="22" ht="15" customHeight="1"/>
    <row r="23" ht="16.5" customHeight="1" thickBot="1">
      <c r="H23" s="37"/>
    </row>
    <row r="24" spans="1:5" ht="39.75" customHeight="1">
      <c r="A24" s="17" t="s">
        <v>20</v>
      </c>
      <c r="B24" s="18" t="s">
        <v>0</v>
      </c>
      <c r="C24" s="18" t="s">
        <v>30</v>
      </c>
      <c r="D24" s="18" t="s">
        <v>31</v>
      </c>
      <c r="E24" s="19" t="s">
        <v>29</v>
      </c>
    </row>
    <row r="25" spans="1:5" ht="16.5" customHeight="1">
      <c r="A25" s="20" t="s">
        <v>14</v>
      </c>
      <c r="B25" s="2" t="s">
        <v>1</v>
      </c>
      <c r="C25" s="7">
        <v>13086.46</v>
      </c>
      <c r="D25" s="8">
        <f>C25*210</f>
        <v>2748156.5999999996</v>
      </c>
      <c r="E25" s="21">
        <f aca="true" t="shared" si="0" ref="E25:E30">C16*D25</f>
        <v>0</v>
      </c>
    </row>
    <row r="26" spans="1:5" ht="15" customHeight="1">
      <c r="A26" s="20" t="s">
        <v>32</v>
      </c>
      <c r="B26" s="2" t="s">
        <v>1</v>
      </c>
      <c r="C26" s="27" t="s">
        <v>12</v>
      </c>
      <c r="D26" s="8">
        <v>17627</v>
      </c>
      <c r="E26" s="21">
        <f t="shared" si="0"/>
        <v>0</v>
      </c>
    </row>
    <row r="27" spans="1:5" ht="15.75" customHeight="1">
      <c r="A27" s="22" t="s">
        <v>15</v>
      </c>
      <c r="B27" s="2" t="s">
        <v>1</v>
      </c>
      <c r="C27" s="27" t="s">
        <v>12</v>
      </c>
      <c r="D27" s="8">
        <v>1200</v>
      </c>
      <c r="E27" s="21">
        <f t="shared" si="0"/>
        <v>0</v>
      </c>
    </row>
    <row r="28" spans="1:5" ht="15" customHeight="1">
      <c r="A28" s="23" t="s">
        <v>16</v>
      </c>
      <c r="B28" s="2" t="s">
        <v>1</v>
      </c>
      <c r="C28" s="27" t="s">
        <v>12</v>
      </c>
      <c r="D28" s="8">
        <v>2500</v>
      </c>
      <c r="E28" s="21">
        <f t="shared" si="0"/>
        <v>0</v>
      </c>
    </row>
    <row r="29" spans="1:5" ht="15" customHeight="1">
      <c r="A29" s="24" t="s">
        <v>17</v>
      </c>
      <c r="B29" s="2" t="s">
        <v>1</v>
      </c>
      <c r="C29" s="27" t="s">
        <v>12</v>
      </c>
      <c r="D29" s="8">
        <v>10000</v>
      </c>
      <c r="E29" s="28">
        <f t="shared" si="0"/>
        <v>0</v>
      </c>
    </row>
    <row r="30" spans="1:5" ht="16.5" customHeight="1" thickBot="1">
      <c r="A30" s="24" t="s">
        <v>18</v>
      </c>
      <c r="B30" s="2" t="s">
        <v>1</v>
      </c>
      <c r="C30" s="27" t="s">
        <v>12</v>
      </c>
      <c r="D30" s="8">
        <v>10583.26</v>
      </c>
      <c r="E30" s="21">
        <f t="shared" si="0"/>
        <v>0</v>
      </c>
    </row>
    <row r="31" spans="1:5" ht="15.75">
      <c r="A31" s="33" t="s">
        <v>22</v>
      </c>
      <c r="B31" s="81" t="s">
        <v>21</v>
      </c>
      <c r="C31" s="82"/>
      <c r="D31" s="83"/>
      <c r="E31" s="29">
        <f>SUM(E25:E30)</f>
        <v>0</v>
      </c>
    </row>
    <row r="32" spans="1:5" ht="15">
      <c r="A32" s="32" t="s">
        <v>25</v>
      </c>
      <c r="B32" s="109">
        <v>0.21</v>
      </c>
      <c r="C32" s="110"/>
      <c r="D32" s="111"/>
      <c r="E32" s="30">
        <f>E31*B32</f>
        <v>0</v>
      </c>
    </row>
    <row r="33" spans="1:5" ht="16.5" thickBot="1">
      <c r="A33" s="34" t="s">
        <v>24</v>
      </c>
      <c r="B33" s="106" t="s">
        <v>23</v>
      </c>
      <c r="C33" s="107"/>
      <c r="D33" s="108"/>
      <c r="E33" s="31">
        <f>E32+E31</f>
        <v>0</v>
      </c>
    </row>
    <row r="34" spans="1:4" ht="16.5" thickBot="1">
      <c r="A34" s="4"/>
      <c r="B34" s="5"/>
      <c r="C34" s="5"/>
      <c r="D34" s="6"/>
    </row>
    <row r="35" spans="1:5" ht="39.75" customHeight="1">
      <c r="A35" s="17" t="s">
        <v>19</v>
      </c>
      <c r="B35" s="18" t="s">
        <v>0</v>
      </c>
      <c r="C35" s="18" t="s">
        <v>30</v>
      </c>
      <c r="D35" s="18" t="s">
        <v>31</v>
      </c>
      <c r="E35" s="19" t="s">
        <v>8</v>
      </c>
    </row>
    <row r="36" spans="1:5" ht="16.5" customHeight="1">
      <c r="A36" s="20" t="s">
        <v>14</v>
      </c>
      <c r="B36" s="2" t="s">
        <v>1</v>
      </c>
      <c r="C36" s="7">
        <v>557</v>
      </c>
      <c r="D36" s="8">
        <f>C36*210</f>
        <v>116970</v>
      </c>
      <c r="E36" s="21">
        <f aca="true" t="shared" si="1" ref="E36:E41">C16*D36</f>
        <v>0</v>
      </c>
    </row>
    <row r="37" spans="1:5" ht="15" customHeight="1">
      <c r="A37" s="20" t="s">
        <v>32</v>
      </c>
      <c r="B37" s="2" t="s">
        <v>1</v>
      </c>
      <c r="C37" s="27" t="s">
        <v>12</v>
      </c>
      <c r="D37" s="8">
        <v>1640</v>
      </c>
      <c r="E37" s="21">
        <f t="shared" si="1"/>
        <v>0</v>
      </c>
    </row>
    <row r="38" spans="1:5" ht="15.75" customHeight="1">
      <c r="A38" s="22" t="s">
        <v>15</v>
      </c>
      <c r="B38" s="2" t="s">
        <v>1</v>
      </c>
      <c r="C38" s="27" t="s">
        <v>12</v>
      </c>
      <c r="D38" s="8">
        <v>200</v>
      </c>
      <c r="E38" s="21">
        <f t="shared" si="1"/>
        <v>0</v>
      </c>
    </row>
    <row r="39" spans="1:5" ht="15" customHeight="1">
      <c r="A39" s="23" t="s">
        <v>16</v>
      </c>
      <c r="B39" s="2" t="s">
        <v>1</v>
      </c>
      <c r="C39" s="27" t="s">
        <v>12</v>
      </c>
      <c r="D39" s="8">
        <v>500</v>
      </c>
      <c r="E39" s="21">
        <f t="shared" si="1"/>
        <v>0</v>
      </c>
    </row>
    <row r="40" spans="1:5" ht="15" customHeight="1">
      <c r="A40" s="24" t="s">
        <v>17</v>
      </c>
      <c r="B40" s="2" t="s">
        <v>1</v>
      </c>
      <c r="C40" s="27" t="s">
        <v>12</v>
      </c>
      <c r="D40" s="8">
        <v>2000</v>
      </c>
      <c r="E40" s="21">
        <f t="shared" si="1"/>
        <v>0</v>
      </c>
    </row>
    <row r="41" spans="1:5" ht="16.5" customHeight="1" thickBot="1">
      <c r="A41" s="24" t="s">
        <v>18</v>
      </c>
      <c r="B41" s="2" t="s">
        <v>1</v>
      </c>
      <c r="C41" s="27" t="s">
        <v>12</v>
      </c>
      <c r="D41" s="8">
        <v>790</v>
      </c>
      <c r="E41" s="21">
        <f t="shared" si="1"/>
        <v>0</v>
      </c>
    </row>
    <row r="42" spans="1:5" ht="15.75">
      <c r="A42" s="26" t="s">
        <v>22</v>
      </c>
      <c r="B42" s="81" t="s">
        <v>21</v>
      </c>
      <c r="C42" s="82"/>
      <c r="D42" s="83"/>
      <c r="E42" s="29">
        <f>SUM(E36:E41)</f>
        <v>0</v>
      </c>
    </row>
    <row r="43" spans="1:5" ht="15">
      <c r="A43" s="32" t="s">
        <v>25</v>
      </c>
      <c r="B43" s="109">
        <v>0.21</v>
      </c>
      <c r="C43" s="110"/>
      <c r="D43" s="111"/>
      <c r="E43" s="30">
        <f>E42*B43</f>
        <v>0</v>
      </c>
    </row>
    <row r="44" spans="1:5" ht="16.5" thickBot="1">
      <c r="A44" s="25" t="s">
        <v>24</v>
      </c>
      <c r="B44" s="106" t="s">
        <v>23</v>
      </c>
      <c r="C44" s="107"/>
      <c r="D44" s="108"/>
      <c r="E44" s="31">
        <f>E43+E42</f>
        <v>0</v>
      </c>
    </row>
    <row r="45" spans="1:5" ht="16.5" thickBot="1">
      <c r="A45" s="4"/>
      <c r="B45" s="35"/>
      <c r="C45" s="35"/>
      <c r="D45" s="35"/>
      <c r="E45" s="36"/>
    </row>
    <row r="46" spans="1:5" ht="32.25" customHeight="1" thickBot="1">
      <c r="A46" s="112" t="s">
        <v>26</v>
      </c>
      <c r="B46" s="113"/>
      <c r="C46" s="113"/>
      <c r="D46" s="113"/>
      <c r="E46" s="114"/>
    </row>
    <row r="47" spans="1:5" ht="18.75">
      <c r="A47" s="38" t="s">
        <v>28</v>
      </c>
      <c r="B47" s="81" t="s">
        <v>21</v>
      </c>
      <c r="C47" s="82"/>
      <c r="D47" s="83"/>
      <c r="E47" s="29">
        <f>SUM(E31+E42)</f>
        <v>0</v>
      </c>
    </row>
    <row r="48" spans="1:5" ht="18.75">
      <c r="A48" s="39" t="s">
        <v>25</v>
      </c>
      <c r="B48" s="84">
        <v>0.21</v>
      </c>
      <c r="C48" s="85"/>
      <c r="D48" s="86"/>
      <c r="E48" s="41">
        <f>E47*B48</f>
        <v>0</v>
      </c>
    </row>
    <row r="49" spans="1:5" ht="19.5" thickBot="1">
      <c r="A49" s="40" t="s">
        <v>27</v>
      </c>
      <c r="B49" s="90" t="s">
        <v>23</v>
      </c>
      <c r="C49" s="91"/>
      <c r="D49" s="92"/>
      <c r="E49" s="31">
        <f>E48+E47</f>
        <v>0</v>
      </c>
    </row>
    <row r="50" spans="1:5" ht="19.5" thickBot="1">
      <c r="A50" s="43"/>
      <c r="B50" s="44"/>
      <c r="C50" s="44"/>
      <c r="D50" s="44"/>
      <c r="E50" s="36"/>
    </row>
    <row r="51" spans="1:5" ht="27" customHeight="1" thickBot="1">
      <c r="A51" s="93" t="s">
        <v>63</v>
      </c>
      <c r="B51" s="94"/>
      <c r="C51" s="94"/>
      <c r="D51" s="94"/>
      <c r="E51" s="95"/>
    </row>
    <row r="52" spans="1:5" ht="40.5" customHeight="1">
      <c r="A52" s="52" t="s">
        <v>64</v>
      </c>
      <c r="B52" s="87" t="s">
        <v>21</v>
      </c>
      <c r="C52" s="88"/>
      <c r="D52" s="89"/>
      <c r="E52" s="53">
        <f>(SUM(E31+E42))*2</f>
        <v>0</v>
      </c>
    </row>
    <row r="53" spans="1:5" ht="18.75">
      <c r="A53" s="39" t="s">
        <v>25</v>
      </c>
      <c r="B53" s="84">
        <v>0.21</v>
      </c>
      <c r="C53" s="85"/>
      <c r="D53" s="86"/>
      <c r="E53" s="41">
        <f>E52*B53</f>
        <v>0</v>
      </c>
    </row>
    <row r="54" spans="1:5" ht="19.5" thickBot="1">
      <c r="A54" s="40" t="s">
        <v>27</v>
      </c>
      <c r="B54" s="90" t="s">
        <v>23</v>
      </c>
      <c r="C54" s="91"/>
      <c r="D54" s="92"/>
      <c r="E54" s="31">
        <f>E53+E52</f>
        <v>0</v>
      </c>
    </row>
    <row r="55" spans="1:5" ht="18.75">
      <c r="A55" s="43"/>
      <c r="B55" s="44"/>
      <c r="C55" s="44"/>
      <c r="D55" s="44"/>
      <c r="E55" s="36"/>
    </row>
    <row r="56" spans="1:6" ht="15">
      <c r="A56" s="78" t="s">
        <v>33</v>
      </c>
      <c r="B56" s="79"/>
      <c r="C56" s="79"/>
      <c r="D56" s="79"/>
      <c r="E56" s="79"/>
      <c r="F56" s="80"/>
    </row>
    <row r="57" spans="1:6" ht="15">
      <c r="A57" s="63" t="s">
        <v>34</v>
      </c>
      <c r="B57" s="64"/>
      <c r="C57" s="64"/>
      <c r="D57" s="64"/>
      <c r="E57" s="64"/>
      <c r="F57" s="65"/>
    </row>
    <row r="58" spans="1:6" ht="15">
      <c r="A58" s="66" t="s">
        <v>35</v>
      </c>
      <c r="B58" s="67"/>
      <c r="C58" s="67"/>
      <c r="D58" s="67"/>
      <c r="E58" s="67"/>
      <c r="F58" s="68"/>
    </row>
    <row r="59" spans="1:6" ht="34.5" customHeight="1">
      <c r="A59" s="69" t="s">
        <v>36</v>
      </c>
      <c r="B59" s="70"/>
      <c r="C59" s="70"/>
      <c r="D59" s="70"/>
      <c r="E59" s="70"/>
      <c r="F59" s="71"/>
    </row>
    <row r="60" spans="1:6" ht="30" customHeight="1">
      <c r="A60" s="69" t="s">
        <v>37</v>
      </c>
      <c r="B60" s="70"/>
      <c r="C60" s="70"/>
      <c r="D60" s="70"/>
      <c r="E60" s="70"/>
      <c r="F60" s="71"/>
    </row>
    <row r="61" spans="1:6" ht="61.5" customHeight="1">
      <c r="A61" s="69" t="s">
        <v>38</v>
      </c>
      <c r="B61" s="70"/>
      <c r="C61" s="70"/>
      <c r="D61" s="70"/>
      <c r="E61" s="70"/>
      <c r="F61" s="71"/>
    </row>
    <row r="62" spans="1:6" ht="48" customHeight="1">
      <c r="A62" s="75" t="s">
        <v>39</v>
      </c>
      <c r="B62" s="76"/>
      <c r="C62" s="76"/>
      <c r="D62" s="76"/>
      <c r="E62" s="76"/>
      <c r="F62" s="77"/>
    </row>
    <row r="63" spans="1:6" ht="27" customHeight="1">
      <c r="A63" s="78" t="s">
        <v>40</v>
      </c>
      <c r="B63" s="79"/>
      <c r="C63" s="79"/>
      <c r="D63" s="79"/>
      <c r="E63" s="79"/>
      <c r="F63" s="80"/>
    </row>
    <row r="64" spans="1:6" ht="130.5" customHeight="1">
      <c r="A64" s="72" t="s">
        <v>62</v>
      </c>
      <c r="B64" s="73"/>
      <c r="C64" s="73"/>
      <c r="D64" s="73"/>
      <c r="E64" s="73"/>
      <c r="F64" s="74"/>
    </row>
    <row r="65" spans="1:5" ht="18.75">
      <c r="A65" s="43"/>
      <c r="B65" s="44"/>
      <c r="C65" s="44"/>
      <c r="D65" s="44"/>
      <c r="E65" s="36"/>
    </row>
    <row r="66" spans="1:5" ht="18.75">
      <c r="A66" s="43"/>
      <c r="B66" s="44"/>
      <c r="C66" s="44"/>
      <c r="D66" s="44"/>
      <c r="E66" s="36"/>
    </row>
    <row r="67" spans="1:5" ht="16.5" customHeight="1">
      <c r="A67" s="4"/>
      <c r="B67" s="35"/>
      <c r="C67" s="35"/>
      <c r="D67" s="35"/>
      <c r="E67" s="36"/>
    </row>
    <row r="68" spans="1:5" ht="15.75">
      <c r="A68" s="4"/>
      <c r="B68" s="5"/>
      <c r="C68" s="5"/>
      <c r="D68" s="5"/>
      <c r="E68" s="6"/>
    </row>
    <row r="69" ht="15">
      <c r="A69" t="s">
        <v>2</v>
      </c>
    </row>
    <row r="70" spans="3:4" ht="15">
      <c r="C70" s="42"/>
      <c r="D70" s="5"/>
    </row>
    <row r="71" spans="3:4" ht="15">
      <c r="C71" s="3"/>
      <c r="D71" s="3"/>
    </row>
    <row r="72" spans="3:4" ht="15">
      <c r="C72" s="96" t="s">
        <v>67</v>
      </c>
      <c r="D72" s="96"/>
    </row>
  </sheetData>
  <protectedRanges>
    <protectedRange sqref="A71:E72" name="Oblast7"/>
    <protectedRange sqref="C16:E21" name="Oblast1"/>
    <protectedRange sqref="A69:E69" name="Oblast5"/>
    <protectedRange sqref="C72:D72 A70:B72 E70:E72 C70:D70" name="Oblast6"/>
  </protectedRanges>
  <mergeCells count="44">
    <mergeCell ref="B12:F12"/>
    <mergeCell ref="B13:C13"/>
    <mergeCell ref="E13:F13"/>
    <mergeCell ref="B6:F6"/>
    <mergeCell ref="A8:F8"/>
    <mergeCell ref="B9:F9"/>
    <mergeCell ref="B10:D10"/>
    <mergeCell ref="B11:F11"/>
    <mergeCell ref="A1:F1"/>
    <mergeCell ref="A2:F2"/>
    <mergeCell ref="A3:F3"/>
    <mergeCell ref="B4:F4"/>
    <mergeCell ref="B5:D5"/>
    <mergeCell ref="C72:D72"/>
    <mergeCell ref="C15:E15"/>
    <mergeCell ref="C16:E16"/>
    <mergeCell ref="C17:E17"/>
    <mergeCell ref="C18:E18"/>
    <mergeCell ref="C19:E19"/>
    <mergeCell ref="C20:E20"/>
    <mergeCell ref="C21:E21"/>
    <mergeCell ref="B31:D31"/>
    <mergeCell ref="B33:D33"/>
    <mergeCell ref="B32:D32"/>
    <mergeCell ref="B49:D49"/>
    <mergeCell ref="A46:E46"/>
    <mergeCell ref="B42:D42"/>
    <mergeCell ref="B43:D43"/>
    <mergeCell ref="B44:D44"/>
    <mergeCell ref="B47:D47"/>
    <mergeCell ref="B48:D48"/>
    <mergeCell ref="A56:F56"/>
    <mergeCell ref="B52:D52"/>
    <mergeCell ref="B53:D53"/>
    <mergeCell ref="B54:D54"/>
    <mergeCell ref="A51:E51"/>
    <mergeCell ref="A57:F57"/>
    <mergeCell ref="A58:F58"/>
    <mergeCell ref="A59:F59"/>
    <mergeCell ref="A64:F64"/>
    <mergeCell ref="A60:F60"/>
    <mergeCell ref="A61:F61"/>
    <mergeCell ref="A62:F62"/>
    <mergeCell ref="A63:F63"/>
  </mergeCells>
  <printOptions horizontalCentered="1" vertic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dopravní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Kubová</dc:creator>
  <cp:keywords/>
  <dc:description/>
  <cp:lastModifiedBy>Pavel Procházka</cp:lastModifiedBy>
  <cp:lastPrinted>2021-11-25T16:54:47Z</cp:lastPrinted>
  <dcterms:created xsi:type="dcterms:W3CDTF">2015-03-20T12:02:11Z</dcterms:created>
  <dcterms:modified xsi:type="dcterms:W3CDTF">2021-12-27T10:30:33Z</dcterms:modified>
  <cp:category/>
  <cp:version/>
  <cp:contentType/>
  <cp:contentStatus/>
</cp:coreProperties>
</file>