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0" tabRatio="761" activeTab="0"/>
  </bookViews>
  <sheets>
    <sheet name="Část 1-NO-Domažlice" sheetId="9" r:id="rId1"/>
    <sheet name="Část 2-NO-Klatovy" sheetId="11" r:id="rId2"/>
    <sheet name="Část 3-NO-Plzeň-jih" sheetId="12" r:id="rId3"/>
    <sheet name="Část 4-NO-Rokycany" sheetId="13" r:id="rId4"/>
    <sheet name="Část 5-NO-Plzeň-město" sheetId="14" r:id="rId5"/>
    <sheet name="Část 6-NO-Tachov" sheetId="15" r:id="rId6"/>
    <sheet name="Část 7-NO-Plzeň-sever" sheetId="16" r:id="rId7"/>
  </sheets>
  <definedNames>
    <definedName name="_xlnm.Print_Area" localSheetId="0">'Část 1-NO-Domažlice'!$A$1:$O$57</definedName>
    <definedName name="_xlnm.Print_Area" localSheetId="3">'Část 4-NO-Rokycany'!$A$1:$O$58</definedName>
    <definedName name="_xlnm.Print_Area" localSheetId="4">'Část 5-NO-Plzeň-město'!$A$2:$O$23</definedName>
    <definedName name="_xlnm.Print_Area" localSheetId="6">'Část 7-NO-Plzeň-sever'!$A$1:$O$58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<sst xmlns="http://schemas.openxmlformats.org/spreadsheetml/2006/main" count="1494" uniqueCount="154">
  <si>
    <t>Katalog. číslo odpadu</t>
  </si>
  <si>
    <t>Název odpadu dle katalogu odpadů</t>
  </si>
  <si>
    <t>Nádoba ve vlastnictví dodavatele (pronájem) - objem nádoby v litrech</t>
  </si>
  <si>
    <t>Celkové předpokládané množství odpadu za rok v MJ</t>
  </si>
  <si>
    <t xml:space="preserve">Předpokládaný počet odvozů za rok* </t>
  </si>
  <si>
    <t>t</t>
  </si>
  <si>
    <t xml:space="preserve">Cena celkem za jeden kalendářní rok v Kč bez DPH </t>
  </si>
  <si>
    <t>080111</t>
  </si>
  <si>
    <t>Odpadní barvy a laky obsahující organická rozpouštědla nebo jiné nebezpečné látky</t>
  </si>
  <si>
    <t>080318</t>
  </si>
  <si>
    <t>ne</t>
  </si>
  <si>
    <t>Nechlorované hydraulické oleje</t>
  </si>
  <si>
    <t>130208</t>
  </si>
  <si>
    <t>Jiné motorové, převodové a mazací oleje</t>
  </si>
  <si>
    <t xml:space="preserve">130503 </t>
  </si>
  <si>
    <t>Kaly z lapáků nečistot</t>
  </si>
  <si>
    <t>130507</t>
  </si>
  <si>
    <t>Zaolejovaná voda z odlučovače olejů</t>
  </si>
  <si>
    <t>130802</t>
  </si>
  <si>
    <t>Jiné emulze</t>
  </si>
  <si>
    <t xml:space="preserve">150110 </t>
  </si>
  <si>
    <t>Obaly obsahující zbytky nebezpečných látek nebo obaly těmito látkami znečištěné</t>
  </si>
  <si>
    <t xml:space="preserve">150202 </t>
  </si>
  <si>
    <t xml:space="preserve">160103 </t>
  </si>
  <si>
    <t>Pneumatiky</t>
  </si>
  <si>
    <t xml:space="preserve">160107 </t>
  </si>
  <si>
    <t>Olejové filtry</t>
  </si>
  <si>
    <t>160121</t>
  </si>
  <si>
    <t>Nebezpečné součástky neuvedené pod čísly 160107 až 160111 a 160113 a 160114</t>
  </si>
  <si>
    <t xml:space="preserve">Cena celkem za jeden kalendářní rok v Kč s DPH </t>
  </si>
  <si>
    <t>Nabídka firmy:</t>
  </si>
  <si>
    <t>Měrná jednotka množství odpadu (MJ)</t>
  </si>
  <si>
    <t>Abs. činidla, filtr. mat. (vč. olej. filtrů jinak blíže neurč.), čisticí tkaniny a ochr. oděvy zneč. nebezp. látkami</t>
  </si>
  <si>
    <t xml:space="preserve">Odp. tisk. toner neuvedený pod 080317 </t>
  </si>
  <si>
    <r>
      <t xml:space="preserve">Cena za dopravu a manipulaci </t>
    </r>
    <r>
      <rPr>
        <b/>
        <sz val="9"/>
        <rFont val="Arial"/>
        <family val="2"/>
      </rPr>
      <t>za jeden odvoz</t>
    </r>
    <r>
      <rPr>
        <sz val="9"/>
        <color theme="1"/>
        <rFont val="Arial"/>
        <family val="2"/>
      </rPr>
      <t xml:space="preserve"> (v Kč bez DPH)</t>
    </r>
  </si>
  <si>
    <r>
      <t xml:space="preserve">Cena za dopravu a manipulaci celkem </t>
    </r>
    <r>
      <rPr>
        <b/>
        <sz val="9"/>
        <rFont val="Arial"/>
        <family val="2"/>
      </rPr>
      <t>za jeden</t>
    </r>
    <r>
      <rPr>
        <sz val="9"/>
        <rFont val="Arial"/>
        <family val="2"/>
      </rPr>
      <t xml:space="preserve"> kalendářní </t>
    </r>
    <r>
      <rPr>
        <b/>
        <sz val="9"/>
        <rFont val="Arial"/>
        <family val="2"/>
      </rPr>
      <t>rok</t>
    </r>
    <r>
      <rPr>
        <sz val="9"/>
        <rFont val="Arial"/>
        <family val="2"/>
      </rPr>
      <t xml:space="preserve"> (v Kč bez DPH)</t>
    </r>
  </si>
  <si>
    <r>
      <rPr>
        <sz val="9"/>
        <color theme="1"/>
        <rFont val="Arial"/>
        <family val="2"/>
      </rPr>
      <t>C</t>
    </r>
    <r>
      <rPr>
        <sz val="9"/>
        <rFont val="Arial"/>
        <family val="2"/>
      </rPr>
      <t xml:space="preserve">ena </t>
    </r>
    <r>
      <rPr>
        <b/>
        <sz val="9"/>
        <rFont val="Arial"/>
        <family val="2"/>
      </rPr>
      <t>celkem</t>
    </r>
    <r>
      <rPr>
        <sz val="9"/>
        <color theme="1"/>
        <rFont val="Arial"/>
        <family val="2"/>
      </rPr>
      <t xml:space="preserve"> za likvidaci odpadu, pronájem nádoby, dopravu a manipulaci </t>
    </r>
    <r>
      <rPr>
        <b/>
        <sz val="9"/>
        <rFont val="Arial"/>
        <family val="2"/>
      </rPr>
      <t>za jeden</t>
    </r>
    <r>
      <rPr>
        <sz val="9"/>
        <rFont val="Arial"/>
        <family val="2"/>
      </rPr>
      <t xml:space="preserve"> kalendářní</t>
    </r>
    <r>
      <rPr>
        <b/>
        <sz val="9"/>
        <rFont val="Arial"/>
        <family val="2"/>
      </rPr>
      <t xml:space="preserve"> rok </t>
    </r>
    <r>
      <rPr>
        <sz val="9"/>
        <rFont val="Arial"/>
        <family val="2"/>
      </rPr>
      <t>(v Kč bez DPH)</t>
    </r>
  </si>
  <si>
    <r>
      <t>Cena za likvidaci odpadu celkem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za jeden</t>
    </r>
    <r>
      <rPr>
        <sz val="9"/>
        <rFont val="Arial"/>
        <family val="2"/>
      </rPr>
      <t xml:space="preserve"> kalendářní </t>
    </r>
    <r>
      <rPr>
        <b/>
        <sz val="9"/>
        <rFont val="Arial"/>
        <family val="2"/>
      </rPr>
      <t>rok</t>
    </r>
    <r>
      <rPr>
        <sz val="9"/>
        <rFont val="Arial"/>
        <family val="2"/>
      </rPr>
      <t xml:space="preserve"> </t>
    </r>
    <r>
      <rPr>
        <sz val="9"/>
        <color theme="1"/>
        <rFont val="Arial"/>
        <family val="2"/>
      </rPr>
      <t>(v Kč bez DPH)</t>
    </r>
  </si>
  <si>
    <r>
      <rPr>
        <sz val="9"/>
        <rFont val="Arial"/>
        <family val="2"/>
      </rPr>
      <t xml:space="preserve">Cena za likvidaci odpadu </t>
    </r>
    <r>
      <rPr>
        <b/>
        <sz val="9"/>
        <rFont val="Arial"/>
        <family val="2"/>
      </rPr>
      <t>za MJ</t>
    </r>
    <r>
      <rPr>
        <sz val="9"/>
        <rFont val="Arial"/>
        <family val="2"/>
      </rPr>
      <t xml:space="preserve"> (v Kč bez DPH)</t>
    </r>
  </si>
  <si>
    <r>
      <rPr>
        <sz val="9"/>
        <rFont val="Arial"/>
        <family val="2"/>
      </rPr>
      <t xml:space="preserve">Cena za pronájem nádoby </t>
    </r>
    <r>
      <rPr>
        <b/>
        <sz val="9"/>
        <rFont val="Arial"/>
        <family val="2"/>
      </rPr>
      <t xml:space="preserve">za jeden </t>
    </r>
    <r>
      <rPr>
        <sz val="9"/>
        <rFont val="Arial"/>
        <family val="2"/>
      </rPr>
      <t xml:space="preserve">kalendářní </t>
    </r>
    <r>
      <rPr>
        <b/>
        <sz val="9"/>
        <rFont val="Arial"/>
        <family val="2"/>
      </rPr>
      <t>rok</t>
    </r>
    <r>
      <rPr>
        <sz val="9"/>
        <rFont val="Arial"/>
        <family val="2"/>
      </rPr>
      <t xml:space="preserve"> (v Kč bez DPH)</t>
    </r>
  </si>
  <si>
    <t>Odběrné místo: Sadová 324, Domažlice 344 01</t>
  </si>
  <si>
    <t>200 l sud výměna</t>
  </si>
  <si>
    <t>Odběrné místo: Pivovarská 26, Horšovský Týn 346 01</t>
  </si>
  <si>
    <t>Odběrné místo: Na Kobyle 748, Kdyně 345 06</t>
  </si>
  <si>
    <t>Obaly obs. zbytky neb. látek nebo obaly těmito látkami zneč. (200 l sud výměna)</t>
  </si>
  <si>
    <t>Abs. činidla, filtr. mat. (vč. olej. filtrů jinak blíže neurč.), čisticí tkaniny a ochr. oděvy zneč. nebezp. látkami (200 l sud výměna)</t>
  </si>
  <si>
    <t>Olejové filtry (200 l sud výměna)</t>
  </si>
  <si>
    <t>Neb. souč. neuv. pod č. 160107 až 160111 a 160113 a 160114 (200 l sud výměna)</t>
  </si>
  <si>
    <t>Nechlor. hydr. oleje (200 l sud výměna)</t>
  </si>
  <si>
    <r>
      <t>Jiné mot, přev. a maz. ol.</t>
    </r>
    <r>
      <rPr>
        <sz val="8"/>
        <rFont val="Arial"/>
        <family val="2"/>
      </rPr>
      <t xml:space="preserve"> (200 l sud výměna)</t>
    </r>
  </si>
  <si>
    <r>
      <rPr>
        <b/>
        <sz val="14"/>
        <rFont val="Arial"/>
        <family val="2"/>
      </rPr>
      <t>*</t>
    </r>
    <r>
      <rPr>
        <b/>
        <sz val="9"/>
        <rFont val="Arial"/>
        <family val="2"/>
      </rPr>
      <t>Počet odvozů: 1, 2, 3 nebo 4 odvozy = odvozy budou uskutečněny během roku na telefonickou výzvu objednatele (e-mailem). 52 odvozů = odvoz 1x za týden. 26 odvozů =  odvoz 1x za dva týdny. 12 odvozů = odvoz 1x za měsíc.</t>
    </r>
  </si>
  <si>
    <t>Uchazeč vyplní IČZ vlastního mobilního zařízení na odvoz nebezpečných odpadů. V případě, že mobilní zařízení nevlastní, nemůže uchazeč nabídku podat.</t>
  </si>
  <si>
    <t>IČZ mobilního (mobilních) zařízení:</t>
  </si>
  <si>
    <t>Stránka 3/3</t>
  </si>
  <si>
    <t>Obaly obsahující zbytky nebezpečných látek nebo obaly těmito látkami znečištěné (25 l)</t>
  </si>
  <si>
    <t>Abs. činidla, filtr. mat. (vč. olej. filtrů jinak blíže neurč.), čisticí tkaniny a ochr. oděvy zneč. nebezp. látkami (25 l)</t>
  </si>
  <si>
    <t>Nechlor. hydr. oleje (nádrž-přečerpat)</t>
  </si>
  <si>
    <t>Jiné mot.,přev.,maz. oleje (nádrž-přečerpat)</t>
  </si>
  <si>
    <t>Odběrné místo: Za kasárny 324, Klatovy 339 01</t>
  </si>
  <si>
    <t>Odběrné místo: Strakonická 599, Horažďovice 341 01</t>
  </si>
  <si>
    <t>Jiné mot.,přev.,maz. ol. (200 l sud výměna)</t>
  </si>
  <si>
    <t>Odběrné místo: Pražská 917, Sušice 342 01</t>
  </si>
  <si>
    <t>Odpadní barvy a laky obs. org. rozpouštědla nebo jiné nebezp. látky (110 l)</t>
  </si>
  <si>
    <r>
      <t xml:space="preserve">Jiné mot, přev. a maz. oleje </t>
    </r>
    <r>
      <rPr>
        <sz val="8"/>
        <rFont val="Arial"/>
        <family val="2"/>
      </rPr>
      <t>(200l sud výměna)</t>
    </r>
  </si>
  <si>
    <t>Abs. činidla, filtr. mat. (vč. olej. filtrů jinak blíže neurč.), čisticí tkaniny a ochr. oděvy zneč. nebezp. látkami (200l sud výměna)</t>
  </si>
  <si>
    <t>Odběrné místo: Sklářská 340, Ž. Ruda 340 04</t>
  </si>
  <si>
    <t>Odběrné místo: Chodská 611, Nýrsko 340 22</t>
  </si>
  <si>
    <t>Stránka 2/3</t>
  </si>
  <si>
    <t>Stránka 1/3</t>
  </si>
  <si>
    <t>Stránka 5/5</t>
  </si>
  <si>
    <t>Stránka 4/5</t>
  </si>
  <si>
    <t>Stránka 3/5</t>
  </si>
  <si>
    <t>Stránka 2/5</t>
  </si>
  <si>
    <t>Stránka 1/5</t>
  </si>
  <si>
    <t>Stránka 1/4</t>
  </si>
  <si>
    <t>Odběrné místo: Stod, Stříbrská 447, Stod 333 01</t>
  </si>
  <si>
    <t>Obaly obs. zbytky neb. látek nebo obaly těmito látkami zneč. (sud 200 l výměna)</t>
  </si>
  <si>
    <t>Abs. činidla, filtr. mat. (vč. olej. filtrů jinak blíže neurč.), čisticí tkaniny a ochr. oděvy zneč. nebezp. látkami (sud 200 l výměna)</t>
  </si>
  <si>
    <t>Odběrné místo: Nepomucká 1139, Přeštice 334 01</t>
  </si>
  <si>
    <t>Obaly obs. zbytky neb. látek nebo obaly těmito látkami zneč. (2x 110 l)</t>
  </si>
  <si>
    <t>Abs. činidla, filtr. mat. (vč. olej. filtrů jinak blíže neurč.), čisticí tkaniny a ochr. oděvy zneč. nebezp. látkami (2x 110 l)</t>
  </si>
  <si>
    <t>Olejové filtry (110 l)</t>
  </si>
  <si>
    <t>Neb. souč. neuv. pod č. 160107 až 160111 a 160113 a 160114 (110 l)</t>
  </si>
  <si>
    <t>Odběrné místo: Seč 79, Blovice 336 01</t>
  </si>
  <si>
    <t>Odp. barvy a laky obs. org. rozp. nebo jiné nebezpečné látky (110 l)</t>
  </si>
  <si>
    <t>Obaly obs. zbytky neb. látek nebo obaly těmito látkami zneč. (110 l)</t>
  </si>
  <si>
    <t>Abs. činidla, filtr. mat. (vč. olej. filtrů jinak blíže neurč.), čisticí tkaniny a ochr. oděvy zneč. nebezp. látkami (110 l)</t>
  </si>
  <si>
    <t>Neb. souč. neuv. pod č. 160107 až 160111 a 160113 a 160114  (100 l)</t>
  </si>
  <si>
    <t>Odběrné místo: Nepomuk-Dvorec, Tojická 320, Nepomuk 335 01</t>
  </si>
  <si>
    <t>Stránka 4/4</t>
  </si>
  <si>
    <t>Stránka 3/4</t>
  </si>
  <si>
    <t>Stránka 2/4</t>
  </si>
  <si>
    <t>Nebezpečné odpady (NO) - okres Rokycany</t>
  </si>
  <si>
    <t>Odběrné místo: Roháčova 773/III, Rokycany 337 01</t>
  </si>
  <si>
    <t>Nechlor. hydr. oleje (nádrž 900l-přečerpání)</t>
  </si>
  <si>
    <t>Ji. mot.,pře.,maz. ol. (nádrž 900l-přečerpání)</t>
  </si>
  <si>
    <t>Jiné emulze ((200l sud výměna)</t>
  </si>
  <si>
    <t>Abs. činidla, filtr. mat. (vč. olej. filtrů jinak blíže neurč.), čisticí tkaniny a ochr. oděvy zneč. nebezp. látkami (2x 1000 l)</t>
  </si>
  <si>
    <t>Olejové filtry (2x110 l)</t>
  </si>
  <si>
    <t>Odběrné místo: Kařez 141, Zbiroh 338 08</t>
  </si>
  <si>
    <t>Abs. činidla, filtr. mat. (vč. olej. filtrů jinak blíže neurč.), čisticí tkaniny a ochr. oděvy zneč. nebezp. látkami (1x 110 l)</t>
  </si>
  <si>
    <t>Odběrné místo: Radnice, Dědická 332, Radnice 338 28</t>
  </si>
  <si>
    <t>Nebezpečné odpady (NO) - okres Plzeň - město</t>
  </si>
  <si>
    <t xml:space="preserve">Odběrné místo: Doudlevecká 91/54, Plzeň 301 33 </t>
  </si>
  <si>
    <t>Abs. činidla, filtr. mat. (vč. olej. filtrů jinak blíže neurč.), čisticí tkaniny a ochr. oděvy zneč. nebezp. látkami (6x 200 l výměna)</t>
  </si>
  <si>
    <t>Stránka 1/1</t>
  </si>
  <si>
    <t>Odběrné místo: Soběslavova 1264, Stříbro 349 01</t>
  </si>
  <si>
    <t>Odp. barvy a laky obs. org. rozp. nebo jiné neb. látky (2x 200 l výměna)</t>
  </si>
  <si>
    <t>Nechl. hydraulické oleje (2x 200 l výměna)</t>
  </si>
  <si>
    <t>Ji. mot.přev. maz. oleje (2x 200 l výměna)</t>
  </si>
  <si>
    <t>Obaly obs. zbytky neb. látek nebo obaly těmito látkami zneč. (2x 200 l výměna)</t>
  </si>
  <si>
    <t>Abs. činidla, filtr. mat. (vč. olej. filtrů jinak blíže neurč.), čisticí tkaniny a ochr. oděvy zneč. nebezp. látkami (2x 200 l výměna)</t>
  </si>
  <si>
    <t>Olejové filtry (2x 200 l výměna)</t>
  </si>
  <si>
    <t>Neb. souč. neuv. pod č. 160107 až 160111 a 160113 a 160114 (2x 200 l výměna)</t>
  </si>
  <si>
    <t>Odběrné místo: Sokolovská 1070, Tachov 347 01</t>
  </si>
  <si>
    <t>Odp. barvy a laky obs. org. rozp. nebo jiné neb. látky (200 l výměna)</t>
  </si>
  <si>
    <t>Nechl. hydraulické oleje (200 l výměna)</t>
  </si>
  <si>
    <t>Ji. mot.přev. maz. oleje (200 l výměna)</t>
  </si>
  <si>
    <t>Obaly obs. zbytky neb. látek nebo obaly těmito látkami zneč. (200 l výměna)</t>
  </si>
  <si>
    <t>Abs. činidla, filtr. mat. (vč. olej. filtrů jinak blíže neurč.), čisticí tkaniny a ochr. oděvy zneč. nebezp. látkami (200 l výměna)</t>
  </si>
  <si>
    <t>Olejové filtry (200 l výměna)</t>
  </si>
  <si>
    <t>Neb. souč. neuv. pod č. 160107 až 160111 a 160113 a 160114 (200 l výměna)</t>
  </si>
  <si>
    <t xml:space="preserve">Odběrné místo: Tepelská 603, Planá 348 15 </t>
  </si>
  <si>
    <t>Odběrné místo: Vysočany 1, Bor 348 02</t>
  </si>
  <si>
    <t>Odp. barvy a laky obs. org. rozp. nebo jiné neb. látky (sud 200 l výměna)</t>
  </si>
  <si>
    <t>Nechl. hydraulické oleje - nic</t>
  </si>
  <si>
    <t>Ji. mot.přev. maz. oleje - nic</t>
  </si>
  <si>
    <t>Olejové filtry - nic</t>
  </si>
  <si>
    <t>Nebezpečné odpady (NO) - okres Tachov</t>
  </si>
  <si>
    <t>Nebezpečné odpady (NO) - okres Plzeň-jih</t>
  </si>
  <si>
    <t>Nebezpečné odpady (NO) - Klatovy</t>
  </si>
  <si>
    <t>Nebezpečné odpady (NO) - okres Domažlice</t>
  </si>
  <si>
    <t>Nebezpečné odpady (NO) - okres Plzeň - sever</t>
  </si>
  <si>
    <t>Odběrné místo: Žatecká 732, Kralovice 331 41</t>
  </si>
  <si>
    <t>Obaly obsahující zbytky nebezpečných látek nebo obaly těmito látkami znečištěné (pytle)</t>
  </si>
  <si>
    <t>Abs. činidla, filtr. mat. (vč. olej. filtrů jinak blíže neurč.), čisticí tkaniny a ochr. oděvy zneč. nebezp. látkami (pytle)</t>
  </si>
  <si>
    <t>Olejové filtry (pytle)</t>
  </si>
  <si>
    <t>Odběrné místo: Úněšov 95, Úněšov 330 38</t>
  </si>
  <si>
    <t>Jiné mot, přev. a maz. oleje (4x60l sud výměna)</t>
  </si>
  <si>
    <t>Jiné emulze (60 l sud výměna)</t>
  </si>
  <si>
    <t>Obaly obs.zbytky neb. látek nebo obaly těmito látkami zneč. (200 l sud výměna)</t>
  </si>
  <si>
    <t>Abs. činidla, filtr. mat. (vč. olej. filtrů jinak blíže neurč.), čisticí tkaniny a ochr. oděvy zneč. nebezp. látkami (sud 200l ýměna)</t>
  </si>
  <si>
    <t>Olejové filtry (2x sud 200l výměna)</t>
  </si>
  <si>
    <t>Odběrné místo: areál Vochov, 330 23 Vochov (areál u silnice II/605)</t>
  </si>
  <si>
    <t>Uvedené množství odpadu a počet odvozů je orientační. Faktrurace bude probíhat dle skutečného množství odpadu a skutečného počtu odvozů.</t>
  </si>
  <si>
    <t>Část 1</t>
  </si>
  <si>
    <t>Část 2</t>
  </si>
  <si>
    <t>Část 3</t>
  </si>
  <si>
    <t>Část 4</t>
  </si>
  <si>
    <t>Část 5</t>
  </si>
  <si>
    <t>Část 6</t>
  </si>
  <si>
    <t>Část 7</t>
  </si>
  <si>
    <t xml:space="preserve">Uchazeč vyplní žlutá pole. V Částech 1 až 7 může uchazeč může podat nabídku na odvoz a likvidaci nebezpečných odpadů jedné části, nebo více částí, nebo všech částí. Ve zvolené části musí vyplnit název firmy, IČZ a ocenit všechna žlutá pole. </t>
  </si>
  <si>
    <t>Uchazeč vyplní žlutá pole. V Částech 1 až 7 může uchazeč může podat nabídku na odvoz a likvidaci nebezpečných odpadů jedné části, nebo více částí, nebo všech částí. Ve zvolené části musí vyplnit název firmy, IČZ a ocenit všechna žlutá pole.  U částí, o které nemá zájem, název firmy proškrtne a do žlutých polí vepíše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</si>
</sst>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b/>
      <sz val="2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7">
    <xf numFmtId="0" fontId="0" fillId="0" borderId="0" xfId="0"/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/>
    </xf>
    <xf numFmtId="164" fontId="5" fillId="3" borderId="1" xfId="0" applyNumberFormat="1" applyFont="1" applyFill="1" applyBorder="1" applyAlignment="1" applyProtection="1">
      <alignment horizontal="center" vertical="center"/>
      <protection/>
    </xf>
    <xf numFmtId="4" fontId="5" fillId="4" borderId="1" xfId="0" applyNumberFormat="1" applyFont="1" applyFill="1" applyBorder="1" applyAlignment="1" applyProtection="1">
      <alignment horizontal="center" vertical="center"/>
      <protection/>
    </xf>
    <xf numFmtId="49" fontId="5" fillId="0" borderId="2" xfId="0" applyNumberFormat="1" applyFont="1" applyBorder="1" applyAlignment="1" applyProtection="1">
      <alignment horizontal="center" vertical="center"/>
      <protection/>
    </xf>
    <xf numFmtId="4" fontId="5" fillId="3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49" fontId="6" fillId="0" borderId="2" xfId="0" applyNumberFormat="1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164" fontId="5" fillId="3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vertical="center" wrapText="1"/>
      <protection/>
    </xf>
    <xf numFmtId="0" fontId="6" fillId="0" borderId="4" xfId="0" applyFont="1" applyBorder="1" applyAlignment="1" applyProtection="1">
      <alignment horizontal="left" vertical="center" wrapText="1"/>
      <protection/>
    </xf>
    <xf numFmtId="0" fontId="6" fillId="0" borderId="4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9" fontId="5" fillId="0" borderId="5" xfId="0" applyNumberFormat="1" applyFont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5" fillId="4" borderId="1" xfId="0" applyFont="1" applyFill="1" applyBorder="1" applyAlignment="1" applyProtection="1">
      <alignment horizontal="center" vertical="center"/>
      <protection/>
    </xf>
    <xf numFmtId="0" fontId="5" fillId="4" borderId="6" xfId="0" applyFont="1" applyFill="1" applyBorder="1" applyAlignment="1" applyProtection="1">
      <alignment horizontal="center" vertical="center" wrapText="1"/>
      <protection/>
    </xf>
    <xf numFmtId="0" fontId="6" fillId="4" borderId="6" xfId="0" applyFont="1" applyFill="1" applyBorder="1" applyAlignment="1" applyProtection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0" fontId="5" fillId="3" borderId="6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3" fillId="5" borderId="6" xfId="0" applyFont="1" applyFill="1" applyBorder="1" applyAlignment="1" applyProtection="1">
      <alignment horizontal="center" vertical="center" wrapText="1"/>
      <protection/>
    </xf>
    <xf numFmtId="4" fontId="5" fillId="5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164" fontId="5" fillId="3" borderId="8" xfId="0" applyNumberFormat="1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Protection="1">
      <protection/>
    </xf>
    <xf numFmtId="0" fontId="0" fillId="0" borderId="0" xfId="0" applyBorder="1" applyProtection="1"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left" vertical="center" wrapText="1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4" fontId="5" fillId="2" borderId="8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/>
      <protection/>
    </xf>
    <xf numFmtId="4" fontId="5" fillId="4" borderId="8" xfId="0" applyNumberFormat="1" applyFont="1" applyFill="1" applyBorder="1" applyAlignment="1" applyProtection="1">
      <alignment horizontal="center" vertical="center"/>
      <protection/>
    </xf>
    <xf numFmtId="4" fontId="5" fillId="5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0" fillId="0" borderId="0" xfId="0" applyFill="1" applyProtection="1">
      <protection/>
    </xf>
    <xf numFmtId="0" fontId="8" fillId="0" borderId="0" xfId="0" applyFont="1" applyBorder="1" applyAlignment="1" applyProtection="1">
      <alignment horizontal="right"/>
      <protection/>
    </xf>
    <xf numFmtId="4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0" fontId="6" fillId="4" borderId="1" xfId="0" applyFont="1" applyFill="1" applyBorder="1" applyAlignment="1" applyProtection="1">
      <alignment horizontal="center" vertical="center" wrapText="1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Protection="1"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4" fontId="6" fillId="0" borderId="1" xfId="0" applyNumberFormat="1" applyFont="1" applyFill="1" applyBorder="1" applyAlignment="1" applyProtection="1">
      <alignment horizontal="center" vertical="center"/>
      <protection/>
    </xf>
    <xf numFmtId="164" fontId="5" fillId="0" borderId="8" xfId="0" applyNumberFormat="1" applyFont="1" applyFill="1" applyBorder="1" applyAlignment="1" applyProtection="1">
      <alignment horizontal="center" vertical="center"/>
      <protection/>
    </xf>
    <xf numFmtId="4" fontId="6" fillId="0" borderId="8" xfId="0" applyNumberFormat="1" applyFont="1" applyFill="1" applyBorder="1" applyAlignment="1" applyProtection="1">
      <alignment horizontal="center" vertical="center"/>
      <protection/>
    </xf>
    <xf numFmtId="0" fontId="11" fillId="0" borderId="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 vertical="top" wrapText="1"/>
      <protection/>
    </xf>
    <xf numFmtId="0" fontId="4" fillId="0" borderId="17" xfId="0" applyFont="1" applyFill="1" applyBorder="1" applyAlignment="1" applyProtection="1">
      <alignment horizontal="left" vertical="top" wrapText="1"/>
      <protection/>
    </xf>
    <xf numFmtId="0" fontId="4" fillId="0" borderId="18" xfId="0" applyFont="1" applyFill="1" applyBorder="1" applyAlignment="1" applyProtection="1">
      <alignment horizontal="left" vertical="top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8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2" fillId="6" borderId="20" xfId="0" applyFont="1" applyFill="1" applyBorder="1" applyAlignment="1" applyProtection="1">
      <alignment horizontal="center" vertical="center"/>
      <protection/>
    </xf>
    <xf numFmtId="0" fontId="2" fillId="6" borderId="21" xfId="0" applyFont="1" applyFill="1" applyBorder="1" applyAlignment="1" applyProtection="1">
      <alignment horizontal="center" vertical="center"/>
      <protection/>
    </xf>
    <xf numFmtId="0" fontId="2" fillId="6" borderId="22" xfId="0" applyFont="1" applyFill="1" applyBorder="1" applyAlignment="1" applyProtection="1">
      <alignment horizontal="center" vertical="center"/>
      <protection/>
    </xf>
    <xf numFmtId="0" fontId="2" fillId="6" borderId="23" xfId="0" applyFont="1" applyFill="1" applyBorder="1" applyAlignment="1" applyProtection="1">
      <alignment horizontal="center" vertical="center"/>
      <protection/>
    </xf>
    <xf numFmtId="0" fontId="2" fillId="6" borderId="24" xfId="0" applyFont="1" applyFill="1" applyBorder="1" applyAlignment="1" applyProtection="1">
      <alignment horizontal="center" vertical="center"/>
      <protection/>
    </xf>
    <xf numFmtId="0" fontId="2" fillId="6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left" vertical="center" wrapText="1"/>
      <protection/>
    </xf>
    <xf numFmtId="0" fontId="4" fillId="0" borderId="27" xfId="0" applyFont="1" applyFill="1" applyBorder="1" applyAlignment="1" applyProtection="1">
      <alignment horizontal="left" vertical="center" wrapText="1"/>
      <protection/>
    </xf>
    <xf numFmtId="0" fontId="4" fillId="0" borderId="28" xfId="0" applyFont="1" applyFill="1" applyBorder="1" applyAlignment="1" applyProtection="1">
      <alignment horizontal="left" vertical="center" wrapText="1"/>
      <protection/>
    </xf>
    <xf numFmtId="0" fontId="14" fillId="6" borderId="29" xfId="0" applyFont="1" applyFill="1" applyBorder="1" applyAlignment="1" applyProtection="1">
      <alignment horizontal="center" vertical="center"/>
      <protection/>
    </xf>
    <xf numFmtId="0" fontId="14" fillId="6" borderId="30" xfId="0" applyFont="1" applyFill="1" applyBorder="1" applyAlignment="1" applyProtection="1">
      <alignment horizontal="center" vertical="center"/>
      <protection/>
    </xf>
    <xf numFmtId="0" fontId="17" fillId="6" borderId="31" xfId="0" applyFont="1" applyFill="1" applyBorder="1" applyAlignment="1" applyProtection="1">
      <alignment horizontal="center" vertical="center"/>
      <protection/>
    </xf>
    <xf numFmtId="0" fontId="14" fillId="6" borderId="32" xfId="0" applyFont="1" applyFill="1" applyBorder="1" applyAlignment="1" applyProtection="1">
      <alignment horizontal="center" vertical="center"/>
      <protection/>
    </xf>
    <xf numFmtId="0" fontId="7" fillId="6" borderId="33" xfId="0" applyFont="1" applyFill="1" applyBorder="1" applyAlignment="1" applyProtection="1">
      <alignment horizontal="center" vertical="center"/>
      <protection/>
    </xf>
    <xf numFmtId="0" fontId="7" fillId="6" borderId="15" xfId="0" applyFont="1" applyFill="1" applyBorder="1" applyAlignment="1" applyProtection="1">
      <alignment horizontal="center" vertical="center"/>
      <protection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6" fillId="6" borderId="34" xfId="0" applyFont="1" applyFill="1" applyBorder="1" applyAlignment="1" applyProtection="1">
      <alignment horizontal="center" vertical="center" wrapText="1"/>
      <protection/>
    </xf>
    <xf numFmtId="0" fontId="16" fillId="6" borderId="15" xfId="0" applyFont="1" applyFill="1" applyBorder="1" applyAlignment="1" applyProtection="1">
      <alignment horizontal="center" vertical="center" wrapText="1"/>
      <protection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4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0" fillId="0" borderId="8" xfId="0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" fillId="7" borderId="20" xfId="0" applyFont="1" applyFill="1" applyBorder="1" applyAlignment="1" applyProtection="1">
      <alignment horizontal="center" vertical="center"/>
      <protection/>
    </xf>
    <xf numFmtId="0" fontId="2" fillId="7" borderId="21" xfId="0" applyFont="1" applyFill="1" applyBorder="1" applyAlignment="1" applyProtection="1">
      <alignment horizontal="center" vertical="center"/>
      <protection/>
    </xf>
    <xf numFmtId="0" fontId="2" fillId="7" borderId="22" xfId="0" applyFont="1" applyFill="1" applyBorder="1" applyAlignment="1" applyProtection="1">
      <alignment horizontal="center" vertical="center"/>
      <protection/>
    </xf>
    <xf numFmtId="0" fontId="2" fillId="7" borderId="23" xfId="0" applyFont="1" applyFill="1" applyBorder="1" applyAlignment="1" applyProtection="1">
      <alignment horizontal="center" vertical="center"/>
      <protection/>
    </xf>
    <xf numFmtId="0" fontId="2" fillId="7" borderId="24" xfId="0" applyFont="1" applyFill="1" applyBorder="1" applyAlignment="1" applyProtection="1">
      <alignment horizontal="center" vertical="center"/>
      <protection/>
    </xf>
    <xf numFmtId="0" fontId="2" fillId="7" borderId="25" xfId="0" applyFont="1" applyFill="1" applyBorder="1" applyAlignment="1" applyProtection="1">
      <alignment horizontal="center" vertical="center"/>
      <protection/>
    </xf>
    <xf numFmtId="4" fontId="5" fillId="0" borderId="1" xfId="0" applyNumberFormat="1" applyFont="1" applyFill="1" applyBorder="1" applyAlignment="1" applyProtection="1">
      <alignment horizontal="center" vertical="center"/>
      <protection/>
    </xf>
    <xf numFmtId="4" fontId="5" fillId="0" borderId="8" xfId="0" applyNumberFormat="1" applyFont="1" applyFill="1" applyBorder="1" applyAlignment="1" applyProtection="1">
      <alignment horizontal="center" vertical="center"/>
      <protection/>
    </xf>
    <xf numFmtId="0" fontId="14" fillId="6" borderId="36" xfId="0" applyFont="1" applyFill="1" applyBorder="1" applyAlignment="1" applyProtection="1">
      <alignment horizontal="center" vertical="center"/>
      <protection/>
    </xf>
    <xf numFmtId="0" fontId="17" fillId="6" borderId="37" xfId="0" applyFont="1" applyFill="1" applyBorder="1" applyAlignment="1" applyProtection="1">
      <alignment horizontal="center" vertical="center"/>
      <protection/>
    </xf>
    <xf numFmtId="4" fontId="10" fillId="0" borderId="6" xfId="0" applyNumberFormat="1" applyFont="1" applyFill="1" applyBorder="1" applyAlignment="1" applyProtection="1">
      <alignment horizontal="center" vertical="center"/>
      <protection/>
    </xf>
    <xf numFmtId="4" fontId="10" fillId="0" borderId="38" xfId="0" applyNumberFormat="1" applyFont="1" applyFill="1" applyBorder="1" applyAlignment="1" applyProtection="1">
      <alignment horizontal="center" vertical="center"/>
      <protection/>
    </xf>
    <xf numFmtId="4" fontId="10" fillId="0" borderId="39" xfId="0" applyNumberFormat="1" applyFont="1" applyFill="1" applyBorder="1" applyAlignment="1" applyProtection="1">
      <alignment horizontal="center" vertical="center"/>
      <protection/>
    </xf>
    <xf numFmtId="4" fontId="10" fillId="0" borderId="40" xfId="0" applyNumberFormat="1" applyFont="1" applyBorder="1" applyAlignment="1" applyProtection="1">
      <alignment horizontal="center" vertical="center"/>
      <protection/>
    </xf>
    <xf numFmtId="4" fontId="10" fillId="0" borderId="41" xfId="0" applyNumberFormat="1" applyFont="1" applyBorder="1" applyAlignment="1" applyProtection="1">
      <alignment horizontal="center" vertical="center"/>
      <protection/>
    </xf>
    <xf numFmtId="4" fontId="10" fillId="0" borderId="4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 topLeftCell="A1">
      <selection activeCell="C3" sqref="C3:I3"/>
    </sheetView>
  </sheetViews>
  <sheetFormatPr defaultColWidth="9.140625" defaultRowHeight="15"/>
  <cols>
    <col min="1" max="1" width="10.28125" style="33" customWidth="1"/>
    <col min="2" max="2" width="35.140625" style="33" customWidth="1"/>
    <col min="3" max="3" width="11.8515625" style="33" customWidth="1"/>
    <col min="4" max="4" width="11.421875" style="33" customWidth="1"/>
    <col min="5" max="5" width="8.28125" style="33" customWidth="1"/>
    <col min="6" max="6" width="13.140625" style="33" customWidth="1"/>
    <col min="7" max="7" width="10.140625" style="33" customWidth="1"/>
    <col min="8" max="8" width="11.140625" style="33" customWidth="1"/>
    <col min="9" max="9" width="9.421875" style="33" customWidth="1"/>
    <col min="10" max="10" width="9.00390625" style="33" customWidth="1"/>
    <col min="11" max="11" width="13.28125" style="33" customWidth="1"/>
    <col min="12" max="12" width="14.7109375" style="33" customWidth="1"/>
    <col min="13" max="13" width="1.421875" style="33" customWidth="1"/>
    <col min="14" max="14" width="16.28125" style="33" customWidth="1"/>
    <col min="15" max="15" width="17.00390625" style="33" customWidth="1"/>
    <col min="16" max="16384" width="9.140625" style="33" customWidth="1"/>
  </cols>
  <sheetData>
    <row r="1" spans="1:15" ht="15.75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 t="s">
        <v>145</v>
      </c>
      <c r="O1" s="49" t="s">
        <v>68</v>
      </c>
    </row>
    <row r="2" spans="1:15" ht="33.75" customHeight="1" thickBot="1">
      <c r="A2" s="104" t="s">
        <v>131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 t="s">
        <v>145</v>
      </c>
      <c r="O2" s="107"/>
    </row>
    <row r="3" spans="1:15" ht="33.75" customHeight="1" thickBot="1">
      <c r="A3" s="108" t="s">
        <v>30</v>
      </c>
      <c r="B3" s="109"/>
      <c r="C3" s="115"/>
      <c r="D3" s="116"/>
      <c r="E3" s="116"/>
      <c r="F3" s="116"/>
      <c r="G3" s="116"/>
      <c r="H3" s="116"/>
      <c r="I3" s="117"/>
      <c r="J3" s="113" t="s">
        <v>52</v>
      </c>
      <c r="K3" s="114"/>
      <c r="L3" s="110"/>
      <c r="M3" s="111"/>
      <c r="N3" s="111"/>
      <c r="O3" s="112"/>
    </row>
    <row r="4" spans="1:15" ht="21" customHeight="1">
      <c r="A4" s="86" t="s">
        <v>50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1:15" ht="21" customHeight="1">
      <c r="A5" s="101" t="s">
        <v>144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15" ht="30" customHeight="1">
      <c r="A6" s="89" t="s">
        <v>152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ht="23.25" customHeight="1" thickBot="1">
      <c r="A7" s="92" t="s">
        <v>51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ht="6.75" customHeight="1" thickBo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</row>
    <row r="9" spans="1:15" ht="15.75" customHeight="1">
      <c r="A9" s="95" t="s">
        <v>40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7"/>
    </row>
    <row r="10" spans="1:15" ht="15" customHeight="1">
      <c r="A10" s="98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100"/>
    </row>
    <row r="11" spans="1:15" ht="96">
      <c r="A11" s="29" t="s">
        <v>0</v>
      </c>
      <c r="B11" s="16" t="s">
        <v>1</v>
      </c>
      <c r="C11" s="22" t="s">
        <v>2</v>
      </c>
      <c r="D11" s="23" t="s">
        <v>39</v>
      </c>
      <c r="E11" s="24" t="s">
        <v>31</v>
      </c>
      <c r="F11" s="25" t="s">
        <v>3</v>
      </c>
      <c r="G11" s="26" t="s">
        <v>38</v>
      </c>
      <c r="H11" s="25" t="s">
        <v>37</v>
      </c>
      <c r="I11" s="20" t="s">
        <v>4</v>
      </c>
      <c r="J11" s="20" t="s">
        <v>34</v>
      </c>
      <c r="K11" s="21" t="s">
        <v>35</v>
      </c>
      <c r="L11" s="27" t="s">
        <v>36</v>
      </c>
      <c r="M11" s="34"/>
      <c r="N11" s="35" t="s">
        <v>6</v>
      </c>
      <c r="O11" s="36" t="s">
        <v>29</v>
      </c>
    </row>
    <row r="12" spans="1:15" ht="24.75" customHeight="1">
      <c r="A12" s="5" t="s">
        <v>7</v>
      </c>
      <c r="B12" s="9" t="s">
        <v>8</v>
      </c>
      <c r="C12" s="16">
        <v>110</v>
      </c>
      <c r="D12" s="1"/>
      <c r="E12" s="2" t="s">
        <v>5</v>
      </c>
      <c r="F12" s="3">
        <v>0.03</v>
      </c>
      <c r="G12" s="1"/>
      <c r="H12" s="6">
        <f>F12*G12</f>
        <v>0</v>
      </c>
      <c r="I12" s="19">
        <v>1</v>
      </c>
      <c r="J12" s="1"/>
      <c r="K12" s="4">
        <f>I12*J12</f>
        <v>0</v>
      </c>
      <c r="L12" s="28">
        <f>D12+H12+K12</f>
        <v>0</v>
      </c>
      <c r="M12" s="118"/>
      <c r="N12" s="121">
        <f>SUM(L12:L23)</f>
        <v>0</v>
      </c>
      <c r="O12" s="124">
        <f>N12*1.21</f>
        <v>0</v>
      </c>
    </row>
    <row r="13" spans="1:15" ht="18.75" customHeight="1">
      <c r="A13" s="15" t="s">
        <v>9</v>
      </c>
      <c r="B13" s="11" t="s">
        <v>33</v>
      </c>
      <c r="C13" s="17" t="s">
        <v>10</v>
      </c>
      <c r="D13" s="84">
        <v>0</v>
      </c>
      <c r="E13" s="2" t="s">
        <v>5</v>
      </c>
      <c r="F13" s="3">
        <v>0.005</v>
      </c>
      <c r="G13" s="1"/>
      <c r="H13" s="6">
        <f aca="true" t="shared" si="0" ref="H13:H23">F13*G13</f>
        <v>0</v>
      </c>
      <c r="I13" s="19">
        <v>1</v>
      </c>
      <c r="J13" s="1"/>
      <c r="K13" s="4">
        <f>I13*J13</f>
        <v>0</v>
      </c>
      <c r="L13" s="28">
        <f aca="true" t="shared" si="1" ref="L13:L23">D13+H13+K13</f>
        <v>0</v>
      </c>
      <c r="M13" s="119"/>
      <c r="N13" s="122"/>
      <c r="O13" s="125"/>
    </row>
    <row r="14" spans="1:15" ht="21" customHeight="1">
      <c r="A14" s="7">
        <v>130110</v>
      </c>
      <c r="B14" s="12" t="s">
        <v>48</v>
      </c>
      <c r="C14" s="31" t="s">
        <v>10</v>
      </c>
      <c r="D14" s="84">
        <v>0</v>
      </c>
      <c r="E14" s="2" t="s">
        <v>5</v>
      </c>
      <c r="F14" s="3">
        <v>0.4</v>
      </c>
      <c r="G14" s="1"/>
      <c r="H14" s="6">
        <f t="shared" si="0"/>
        <v>0</v>
      </c>
      <c r="I14" s="19">
        <v>2</v>
      </c>
      <c r="J14" s="1"/>
      <c r="K14" s="4">
        <f>I14*J14</f>
        <v>0</v>
      </c>
      <c r="L14" s="28">
        <f t="shared" si="1"/>
        <v>0</v>
      </c>
      <c r="M14" s="119"/>
      <c r="N14" s="122"/>
      <c r="O14" s="125"/>
    </row>
    <row r="15" spans="1:15" ht="22.5" customHeight="1">
      <c r="A15" s="8" t="s">
        <v>12</v>
      </c>
      <c r="B15" s="12" t="s">
        <v>49</v>
      </c>
      <c r="C15" s="31" t="s">
        <v>10</v>
      </c>
      <c r="D15" s="84">
        <v>0</v>
      </c>
      <c r="E15" s="2" t="s">
        <v>5</v>
      </c>
      <c r="F15" s="3">
        <v>0.4</v>
      </c>
      <c r="G15" s="1"/>
      <c r="H15" s="6">
        <f t="shared" si="0"/>
        <v>0</v>
      </c>
      <c r="I15" s="19">
        <v>2</v>
      </c>
      <c r="J15" s="1"/>
      <c r="K15" s="4">
        <f aca="true" t="shared" si="2" ref="K15:K23">I15*J15</f>
        <v>0</v>
      </c>
      <c r="L15" s="28">
        <f t="shared" si="1"/>
        <v>0</v>
      </c>
      <c r="M15" s="119"/>
      <c r="N15" s="122"/>
      <c r="O15" s="125"/>
    </row>
    <row r="16" spans="1:15" ht="15" customHeight="1">
      <c r="A16" s="5" t="s">
        <v>14</v>
      </c>
      <c r="B16" s="9" t="s">
        <v>15</v>
      </c>
      <c r="C16" s="18" t="s">
        <v>10</v>
      </c>
      <c r="D16" s="84">
        <v>0</v>
      </c>
      <c r="E16" s="2" t="s">
        <v>5</v>
      </c>
      <c r="F16" s="3">
        <v>4</v>
      </c>
      <c r="G16" s="1"/>
      <c r="H16" s="6">
        <f>F16*G16</f>
        <v>0</v>
      </c>
      <c r="I16" s="19">
        <v>2</v>
      </c>
      <c r="J16" s="1"/>
      <c r="K16" s="4">
        <f>I16*J16</f>
        <v>0</v>
      </c>
      <c r="L16" s="28">
        <f t="shared" si="1"/>
        <v>0</v>
      </c>
      <c r="M16" s="119"/>
      <c r="N16" s="122"/>
      <c r="O16" s="125"/>
    </row>
    <row r="17" spans="1:15" ht="15" customHeight="1">
      <c r="A17" s="8" t="s">
        <v>16</v>
      </c>
      <c r="B17" s="12" t="s">
        <v>17</v>
      </c>
      <c r="C17" s="18" t="s">
        <v>10</v>
      </c>
      <c r="D17" s="84">
        <v>0</v>
      </c>
      <c r="E17" s="2" t="s">
        <v>5</v>
      </c>
      <c r="F17" s="3">
        <v>2</v>
      </c>
      <c r="G17" s="1"/>
      <c r="H17" s="6">
        <f>F17*G17</f>
        <v>0</v>
      </c>
      <c r="I17" s="19">
        <v>2</v>
      </c>
      <c r="J17" s="1"/>
      <c r="K17" s="4">
        <f>I17*J17</f>
        <v>0</v>
      </c>
      <c r="L17" s="28">
        <f t="shared" si="1"/>
        <v>0</v>
      </c>
      <c r="M17" s="119"/>
      <c r="N17" s="122"/>
      <c r="O17" s="125"/>
    </row>
    <row r="18" spans="1:15" ht="15" customHeight="1">
      <c r="A18" s="8" t="s">
        <v>18</v>
      </c>
      <c r="B18" s="12" t="s">
        <v>19</v>
      </c>
      <c r="C18" s="18" t="s">
        <v>10</v>
      </c>
      <c r="D18" s="84">
        <v>0</v>
      </c>
      <c r="E18" s="2" t="s">
        <v>5</v>
      </c>
      <c r="F18" s="3">
        <v>1</v>
      </c>
      <c r="G18" s="1"/>
      <c r="H18" s="6">
        <f>F18*G18</f>
        <v>0</v>
      </c>
      <c r="I18" s="19">
        <v>1</v>
      </c>
      <c r="J18" s="1"/>
      <c r="K18" s="4">
        <f>I18*J18</f>
        <v>0</v>
      </c>
      <c r="L18" s="28">
        <f t="shared" si="1"/>
        <v>0</v>
      </c>
      <c r="M18" s="119"/>
      <c r="N18" s="122"/>
      <c r="O18" s="125"/>
    </row>
    <row r="19" spans="1:15" ht="25.5" customHeight="1">
      <c r="A19" s="5" t="s">
        <v>20</v>
      </c>
      <c r="B19" s="9" t="s">
        <v>44</v>
      </c>
      <c r="C19" s="31" t="s">
        <v>10</v>
      </c>
      <c r="D19" s="84">
        <v>0</v>
      </c>
      <c r="E19" s="2" t="s">
        <v>5</v>
      </c>
      <c r="F19" s="3">
        <v>0.2</v>
      </c>
      <c r="G19" s="1"/>
      <c r="H19" s="6">
        <f t="shared" si="0"/>
        <v>0</v>
      </c>
      <c r="I19" s="19">
        <v>3</v>
      </c>
      <c r="J19" s="1"/>
      <c r="K19" s="4">
        <f t="shared" si="2"/>
        <v>0</v>
      </c>
      <c r="L19" s="28">
        <f t="shared" si="1"/>
        <v>0</v>
      </c>
      <c r="M19" s="119"/>
      <c r="N19" s="122"/>
      <c r="O19" s="125"/>
    </row>
    <row r="20" spans="1:15" ht="38.25" customHeight="1">
      <c r="A20" s="5" t="s">
        <v>22</v>
      </c>
      <c r="B20" s="9" t="s">
        <v>45</v>
      </c>
      <c r="C20" s="31" t="s">
        <v>10</v>
      </c>
      <c r="D20" s="84">
        <v>0</v>
      </c>
      <c r="E20" s="2" t="s">
        <v>5</v>
      </c>
      <c r="F20" s="10">
        <v>0.6</v>
      </c>
      <c r="G20" s="1"/>
      <c r="H20" s="6">
        <f t="shared" si="0"/>
        <v>0</v>
      </c>
      <c r="I20" s="19">
        <v>4</v>
      </c>
      <c r="J20" s="1"/>
      <c r="K20" s="4">
        <f t="shared" si="2"/>
        <v>0</v>
      </c>
      <c r="L20" s="28">
        <f t="shared" si="1"/>
        <v>0</v>
      </c>
      <c r="M20" s="119"/>
      <c r="N20" s="122"/>
      <c r="O20" s="125"/>
    </row>
    <row r="21" spans="1:15" ht="15" customHeight="1">
      <c r="A21" s="5" t="s">
        <v>23</v>
      </c>
      <c r="B21" s="13" t="s">
        <v>24</v>
      </c>
      <c r="C21" s="18" t="s">
        <v>10</v>
      </c>
      <c r="D21" s="84">
        <v>0</v>
      </c>
      <c r="E21" s="2" t="s">
        <v>5</v>
      </c>
      <c r="F21" s="3">
        <v>2</v>
      </c>
      <c r="G21" s="1"/>
      <c r="H21" s="6">
        <f t="shared" si="0"/>
        <v>0</v>
      </c>
      <c r="I21" s="19">
        <v>2</v>
      </c>
      <c r="J21" s="1"/>
      <c r="K21" s="4">
        <f>I21*J21</f>
        <v>0</v>
      </c>
      <c r="L21" s="28">
        <f t="shared" si="1"/>
        <v>0</v>
      </c>
      <c r="M21" s="119"/>
      <c r="N21" s="122"/>
      <c r="O21" s="125"/>
    </row>
    <row r="22" spans="1:15" ht="15" customHeight="1">
      <c r="A22" s="5" t="s">
        <v>25</v>
      </c>
      <c r="B22" s="14" t="s">
        <v>46</v>
      </c>
      <c r="C22" s="16" t="s">
        <v>10</v>
      </c>
      <c r="D22" s="84">
        <v>0</v>
      </c>
      <c r="E22" s="2" t="s">
        <v>5</v>
      </c>
      <c r="F22" s="3">
        <v>0.1</v>
      </c>
      <c r="G22" s="1"/>
      <c r="H22" s="6">
        <f t="shared" si="0"/>
        <v>0</v>
      </c>
      <c r="I22" s="19">
        <v>2</v>
      </c>
      <c r="J22" s="1"/>
      <c r="K22" s="4">
        <f>I22*J22</f>
        <v>0</v>
      </c>
      <c r="L22" s="28">
        <f t="shared" si="1"/>
        <v>0</v>
      </c>
      <c r="M22" s="119"/>
      <c r="N22" s="122"/>
      <c r="O22" s="125"/>
    </row>
    <row r="23" spans="1:15" ht="26.25" customHeight="1" thickBot="1">
      <c r="A23" s="37" t="s">
        <v>27</v>
      </c>
      <c r="B23" s="38" t="s">
        <v>47</v>
      </c>
      <c r="C23" s="39" t="s">
        <v>10</v>
      </c>
      <c r="D23" s="85">
        <v>0</v>
      </c>
      <c r="E23" s="40" t="s">
        <v>5</v>
      </c>
      <c r="F23" s="30">
        <v>0.1</v>
      </c>
      <c r="G23" s="41"/>
      <c r="H23" s="42">
        <f t="shared" si="0"/>
        <v>0</v>
      </c>
      <c r="I23" s="43">
        <v>2</v>
      </c>
      <c r="J23" s="41"/>
      <c r="K23" s="44">
        <f t="shared" si="2"/>
        <v>0</v>
      </c>
      <c r="L23" s="45">
        <f t="shared" si="1"/>
        <v>0</v>
      </c>
      <c r="M23" s="120"/>
      <c r="N23" s="123"/>
      <c r="O23" s="126"/>
    </row>
    <row r="24" spans="1:15" ht="9.7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</row>
    <row r="25" spans="1:15" ht="17.25" customHeight="1" thickBo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47" t="s">
        <v>145</v>
      </c>
      <c r="O25" s="49" t="s">
        <v>67</v>
      </c>
    </row>
    <row r="26" spans="1:15" ht="15" customHeight="1">
      <c r="A26" s="95" t="s">
        <v>43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7"/>
    </row>
    <row r="27" spans="1:15" ht="15" customHeight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100"/>
    </row>
    <row r="28" spans="1:15" s="48" customFormat="1" ht="104.25" customHeight="1">
      <c r="A28" s="29" t="s">
        <v>0</v>
      </c>
      <c r="B28" s="16" t="s">
        <v>1</v>
      </c>
      <c r="C28" s="22" t="s">
        <v>2</v>
      </c>
      <c r="D28" s="23" t="s">
        <v>39</v>
      </c>
      <c r="E28" s="24" t="s">
        <v>31</v>
      </c>
      <c r="F28" s="25" t="s">
        <v>3</v>
      </c>
      <c r="G28" s="26" t="s">
        <v>38</v>
      </c>
      <c r="H28" s="25" t="s">
        <v>37</v>
      </c>
      <c r="I28" s="20" t="s">
        <v>4</v>
      </c>
      <c r="J28" s="20" t="s">
        <v>34</v>
      </c>
      <c r="K28" s="21" t="s">
        <v>35</v>
      </c>
      <c r="L28" s="27" t="s">
        <v>36</v>
      </c>
      <c r="M28" s="34"/>
      <c r="N28" s="35" t="s">
        <v>6</v>
      </c>
      <c r="O28" s="36" t="s">
        <v>29</v>
      </c>
    </row>
    <row r="29" spans="1:15" ht="24">
      <c r="A29" s="5" t="s">
        <v>7</v>
      </c>
      <c r="B29" s="9" t="s">
        <v>8</v>
      </c>
      <c r="C29" s="16">
        <v>110</v>
      </c>
      <c r="D29" s="1"/>
      <c r="E29" s="2" t="s">
        <v>5</v>
      </c>
      <c r="F29" s="3">
        <v>0.03</v>
      </c>
      <c r="G29" s="1"/>
      <c r="H29" s="6">
        <f>F29*G29</f>
        <v>0</v>
      </c>
      <c r="I29" s="19">
        <v>1</v>
      </c>
      <c r="J29" s="1"/>
      <c r="K29" s="4">
        <f>I29*J29</f>
        <v>0</v>
      </c>
      <c r="L29" s="28">
        <f>D29+H29+K29</f>
        <v>0</v>
      </c>
      <c r="M29" s="118"/>
      <c r="N29" s="121">
        <f>SUM(L29:L40)</f>
        <v>0</v>
      </c>
      <c r="O29" s="124">
        <f>N29*1.21</f>
        <v>0</v>
      </c>
    </row>
    <row r="30" spans="1:15" ht="15" customHeight="1">
      <c r="A30" s="15" t="s">
        <v>9</v>
      </c>
      <c r="B30" s="11" t="s">
        <v>33</v>
      </c>
      <c r="C30" s="17" t="s">
        <v>10</v>
      </c>
      <c r="D30" s="84">
        <v>0</v>
      </c>
      <c r="E30" s="2" t="s">
        <v>5</v>
      </c>
      <c r="F30" s="3">
        <v>0.005</v>
      </c>
      <c r="G30" s="1"/>
      <c r="H30" s="6">
        <f aca="true" t="shared" si="3" ref="H30:H40">F30*G30</f>
        <v>0</v>
      </c>
      <c r="I30" s="19">
        <v>1</v>
      </c>
      <c r="J30" s="1"/>
      <c r="K30" s="4">
        <f aca="true" t="shared" si="4" ref="K30:K40">I30*J30</f>
        <v>0</v>
      </c>
      <c r="L30" s="28">
        <f aca="true" t="shared" si="5" ref="L30:L40">D30+H30+K30</f>
        <v>0</v>
      </c>
      <c r="M30" s="119"/>
      <c r="N30" s="122"/>
      <c r="O30" s="125"/>
    </row>
    <row r="31" spans="1:15" ht="15" customHeight="1">
      <c r="A31" s="7">
        <v>130110</v>
      </c>
      <c r="B31" s="12" t="s">
        <v>11</v>
      </c>
      <c r="C31" s="18" t="s">
        <v>10</v>
      </c>
      <c r="D31" s="84">
        <v>0</v>
      </c>
      <c r="E31" s="2" t="s">
        <v>5</v>
      </c>
      <c r="F31" s="32">
        <v>0</v>
      </c>
      <c r="G31" s="84">
        <v>0</v>
      </c>
      <c r="H31" s="84">
        <v>0</v>
      </c>
      <c r="I31" s="16">
        <v>0</v>
      </c>
      <c r="J31" s="84">
        <v>0</v>
      </c>
      <c r="K31" s="84">
        <v>0</v>
      </c>
      <c r="L31" s="84">
        <f t="shared" si="5"/>
        <v>0</v>
      </c>
      <c r="M31" s="119"/>
      <c r="N31" s="122"/>
      <c r="O31" s="125"/>
    </row>
    <row r="32" spans="1:15" ht="15" customHeight="1">
      <c r="A32" s="8" t="s">
        <v>12</v>
      </c>
      <c r="B32" s="12" t="s">
        <v>13</v>
      </c>
      <c r="C32" s="18" t="s">
        <v>10</v>
      </c>
      <c r="D32" s="84">
        <v>0</v>
      </c>
      <c r="E32" s="2" t="s">
        <v>5</v>
      </c>
      <c r="F32" s="32">
        <v>0</v>
      </c>
      <c r="G32" s="84">
        <v>0</v>
      </c>
      <c r="H32" s="84">
        <v>0</v>
      </c>
      <c r="I32" s="16">
        <v>0</v>
      </c>
      <c r="J32" s="84">
        <v>0</v>
      </c>
      <c r="K32" s="84">
        <v>0</v>
      </c>
      <c r="L32" s="84">
        <f t="shared" si="5"/>
        <v>0</v>
      </c>
      <c r="M32" s="119"/>
      <c r="N32" s="122"/>
      <c r="O32" s="125"/>
    </row>
    <row r="33" spans="1:15" ht="15" customHeight="1">
      <c r="A33" s="5" t="s">
        <v>14</v>
      </c>
      <c r="B33" s="9" t="s">
        <v>15</v>
      </c>
      <c r="C33" s="18" t="s">
        <v>10</v>
      </c>
      <c r="D33" s="84">
        <v>0</v>
      </c>
      <c r="E33" s="2" t="s">
        <v>5</v>
      </c>
      <c r="F33" s="32">
        <v>0</v>
      </c>
      <c r="G33" s="84">
        <v>0</v>
      </c>
      <c r="H33" s="84">
        <v>0</v>
      </c>
      <c r="I33" s="16">
        <v>0</v>
      </c>
      <c r="J33" s="84">
        <v>0</v>
      </c>
      <c r="K33" s="84">
        <v>0</v>
      </c>
      <c r="L33" s="84">
        <f t="shared" si="5"/>
        <v>0</v>
      </c>
      <c r="M33" s="119"/>
      <c r="N33" s="122"/>
      <c r="O33" s="125"/>
    </row>
    <row r="34" spans="1:15" ht="15" customHeight="1">
      <c r="A34" s="8" t="s">
        <v>16</v>
      </c>
      <c r="B34" s="12" t="s">
        <v>17</v>
      </c>
      <c r="C34" s="18" t="s">
        <v>10</v>
      </c>
      <c r="D34" s="84">
        <v>0</v>
      </c>
      <c r="E34" s="2" t="s">
        <v>5</v>
      </c>
      <c r="F34" s="32">
        <v>0</v>
      </c>
      <c r="G34" s="84">
        <v>0</v>
      </c>
      <c r="H34" s="84">
        <v>0</v>
      </c>
      <c r="I34" s="16">
        <v>0</v>
      </c>
      <c r="J34" s="84">
        <v>0</v>
      </c>
      <c r="K34" s="84">
        <v>0</v>
      </c>
      <c r="L34" s="84">
        <f t="shared" si="5"/>
        <v>0</v>
      </c>
      <c r="M34" s="119"/>
      <c r="N34" s="122"/>
      <c r="O34" s="125"/>
    </row>
    <row r="35" spans="1:15" ht="15">
      <c r="A35" s="8" t="s">
        <v>18</v>
      </c>
      <c r="B35" s="12" t="s">
        <v>19</v>
      </c>
      <c r="C35" s="18" t="s">
        <v>10</v>
      </c>
      <c r="D35" s="84">
        <v>0</v>
      </c>
      <c r="E35" s="2" t="s">
        <v>5</v>
      </c>
      <c r="F35" s="3">
        <v>1</v>
      </c>
      <c r="G35" s="1"/>
      <c r="H35" s="6">
        <f>F35*G35</f>
        <v>0</v>
      </c>
      <c r="I35" s="19">
        <v>1</v>
      </c>
      <c r="J35" s="1"/>
      <c r="K35" s="4">
        <f>I35*J35</f>
        <v>0</v>
      </c>
      <c r="L35" s="28">
        <f t="shared" si="5"/>
        <v>0</v>
      </c>
      <c r="M35" s="119"/>
      <c r="N35" s="122"/>
      <c r="O35" s="125"/>
    </row>
    <row r="36" spans="1:15" ht="24">
      <c r="A36" s="5" t="s">
        <v>20</v>
      </c>
      <c r="B36" s="9" t="s">
        <v>21</v>
      </c>
      <c r="C36" s="16">
        <v>110</v>
      </c>
      <c r="D36" s="1"/>
      <c r="E36" s="2" t="s">
        <v>5</v>
      </c>
      <c r="F36" s="3">
        <v>0.2</v>
      </c>
      <c r="G36" s="1"/>
      <c r="H36" s="6">
        <f t="shared" si="3"/>
        <v>0</v>
      </c>
      <c r="I36" s="19">
        <v>3</v>
      </c>
      <c r="J36" s="1"/>
      <c r="K36" s="4">
        <f t="shared" si="4"/>
        <v>0</v>
      </c>
      <c r="L36" s="28">
        <f t="shared" si="5"/>
        <v>0</v>
      </c>
      <c r="M36" s="119"/>
      <c r="N36" s="122"/>
      <c r="O36" s="125"/>
    </row>
    <row r="37" spans="1:15" ht="36">
      <c r="A37" s="5" t="s">
        <v>22</v>
      </c>
      <c r="B37" s="9" t="s">
        <v>32</v>
      </c>
      <c r="C37" s="31" t="s">
        <v>41</v>
      </c>
      <c r="D37" s="1"/>
      <c r="E37" s="2" t="s">
        <v>5</v>
      </c>
      <c r="F37" s="10">
        <v>0.6</v>
      </c>
      <c r="G37" s="1"/>
      <c r="H37" s="6">
        <f t="shared" si="3"/>
        <v>0</v>
      </c>
      <c r="I37" s="19">
        <v>4</v>
      </c>
      <c r="J37" s="1"/>
      <c r="K37" s="4">
        <f t="shared" si="4"/>
        <v>0</v>
      </c>
      <c r="L37" s="28">
        <f t="shared" si="5"/>
        <v>0</v>
      </c>
      <c r="M37" s="119"/>
      <c r="N37" s="122"/>
      <c r="O37" s="125"/>
    </row>
    <row r="38" spans="1:15" ht="15">
      <c r="A38" s="5" t="s">
        <v>23</v>
      </c>
      <c r="B38" s="13" t="s">
        <v>24</v>
      </c>
      <c r="C38" s="18" t="s">
        <v>10</v>
      </c>
      <c r="D38" s="84">
        <v>0</v>
      </c>
      <c r="E38" s="2" t="s">
        <v>5</v>
      </c>
      <c r="F38" s="3">
        <v>2</v>
      </c>
      <c r="G38" s="1"/>
      <c r="H38" s="6">
        <f t="shared" si="3"/>
        <v>0</v>
      </c>
      <c r="I38" s="19">
        <v>2</v>
      </c>
      <c r="J38" s="1"/>
      <c r="K38" s="4">
        <f t="shared" si="4"/>
        <v>0</v>
      </c>
      <c r="L38" s="28">
        <f t="shared" si="5"/>
        <v>0</v>
      </c>
      <c r="M38" s="119"/>
      <c r="N38" s="122"/>
      <c r="O38" s="125"/>
    </row>
    <row r="39" spans="1:15" ht="15">
      <c r="A39" s="5" t="s">
        <v>25</v>
      </c>
      <c r="B39" s="14" t="s">
        <v>26</v>
      </c>
      <c r="C39" s="16" t="s">
        <v>10</v>
      </c>
      <c r="D39" s="84">
        <v>0</v>
      </c>
      <c r="E39" s="2" t="s">
        <v>5</v>
      </c>
      <c r="F39" s="3">
        <v>0</v>
      </c>
      <c r="G39" s="6">
        <v>0</v>
      </c>
      <c r="H39" s="6">
        <v>0</v>
      </c>
      <c r="I39" s="19">
        <v>0</v>
      </c>
      <c r="J39" s="4">
        <v>0</v>
      </c>
      <c r="K39" s="4">
        <v>0</v>
      </c>
      <c r="L39" s="28">
        <f t="shared" si="5"/>
        <v>0</v>
      </c>
      <c r="M39" s="119"/>
      <c r="N39" s="122"/>
      <c r="O39" s="125"/>
    </row>
    <row r="40" spans="1:15" ht="36.75" thickBot="1">
      <c r="A40" s="37" t="s">
        <v>27</v>
      </c>
      <c r="B40" s="38" t="s">
        <v>28</v>
      </c>
      <c r="C40" s="39">
        <v>110</v>
      </c>
      <c r="D40" s="41"/>
      <c r="E40" s="40" t="s">
        <v>5</v>
      </c>
      <c r="F40" s="30">
        <v>0.05</v>
      </c>
      <c r="G40" s="41"/>
      <c r="H40" s="42">
        <f t="shared" si="3"/>
        <v>0</v>
      </c>
      <c r="I40" s="43">
        <v>1</v>
      </c>
      <c r="J40" s="41"/>
      <c r="K40" s="44">
        <f t="shared" si="4"/>
        <v>0</v>
      </c>
      <c r="L40" s="45">
        <f t="shared" si="5"/>
        <v>0</v>
      </c>
      <c r="M40" s="120"/>
      <c r="N40" s="123"/>
      <c r="O40" s="126"/>
    </row>
    <row r="41" spans="1:15" ht="10.5" customHeight="1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</row>
    <row r="42" spans="1:15" ht="18" customHeight="1" thickBo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49" t="s">
        <v>145</v>
      </c>
      <c r="O42" s="49" t="s">
        <v>53</v>
      </c>
    </row>
    <row r="43" spans="1:15" ht="15" customHeight="1">
      <c r="A43" s="95" t="s">
        <v>42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</row>
    <row r="44" spans="1:15" ht="1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100"/>
    </row>
    <row r="45" spans="1:15" ht="105" customHeight="1">
      <c r="A45" s="29" t="s">
        <v>0</v>
      </c>
      <c r="B45" s="16" t="s">
        <v>1</v>
      </c>
      <c r="C45" s="22" t="s">
        <v>2</v>
      </c>
      <c r="D45" s="23" t="s">
        <v>39</v>
      </c>
      <c r="E45" s="24" t="s">
        <v>31</v>
      </c>
      <c r="F45" s="25" t="s">
        <v>3</v>
      </c>
      <c r="G45" s="26" t="s">
        <v>38</v>
      </c>
      <c r="H45" s="25" t="s">
        <v>37</v>
      </c>
      <c r="I45" s="20" t="s">
        <v>4</v>
      </c>
      <c r="J45" s="20" t="s">
        <v>34</v>
      </c>
      <c r="K45" s="21" t="s">
        <v>35</v>
      </c>
      <c r="L45" s="27" t="s">
        <v>36</v>
      </c>
      <c r="M45" s="34"/>
      <c r="N45" s="35" t="s">
        <v>6</v>
      </c>
      <c r="O45" s="36" t="s">
        <v>29</v>
      </c>
    </row>
    <row r="46" spans="1:15" ht="24">
      <c r="A46" s="5" t="s">
        <v>7</v>
      </c>
      <c r="B46" s="9" t="s">
        <v>8</v>
      </c>
      <c r="C46" s="16">
        <v>110</v>
      </c>
      <c r="D46" s="1"/>
      <c r="E46" s="2" t="s">
        <v>5</v>
      </c>
      <c r="F46" s="3">
        <v>0.03</v>
      </c>
      <c r="G46" s="1"/>
      <c r="H46" s="6">
        <f>F46*G46</f>
        <v>0</v>
      </c>
      <c r="I46" s="19">
        <v>1</v>
      </c>
      <c r="J46" s="1"/>
      <c r="K46" s="4">
        <f>I46*J46</f>
        <v>0</v>
      </c>
      <c r="L46" s="28">
        <f>D46+H46+K46</f>
        <v>0</v>
      </c>
      <c r="M46" s="118"/>
      <c r="N46" s="121">
        <f>SUM(L46:L57)</f>
        <v>0</v>
      </c>
      <c r="O46" s="124">
        <f>N46*1.21</f>
        <v>0</v>
      </c>
    </row>
    <row r="47" spans="1:15" ht="15">
      <c r="A47" s="15" t="s">
        <v>9</v>
      </c>
      <c r="B47" s="11" t="s">
        <v>33</v>
      </c>
      <c r="C47" s="17" t="s">
        <v>10</v>
      </c>
      <c r="D47" s="84">
        <v>0</v>
      </c>
      <c r="E47" s="2" t="s">
        <v>5</v>
      </c>
      <c r="F47" s="3">
        <v>0.005</v>
      </c>
      <c r="G47" s="1"/>
      <c r="H47" s="6">
        <f aca="true" t="shared" si="6" ref="H47:H57">F47*G47</f>
        <v>0</v>
      </c>
      <c r="I47" s="19">
        <v>1</v>
      </c>
      <c r="J47" s="1"/>
      <c r="K47" s="4">
        <f aca="true" t="shared" si="7" ref="K47:K57">I47*J47</f>
        <v>0</v>
      </c>
      <c r="L47" s="28">
        <f aca="true" t="shared" si="8" ref="L47:L57">D47+H47+K47</f>
        <v>0</v>
      </c>
      <c r="M47" s="119"/>
      <c r="N47" s="122"/>
      <c r="O47" s="125"/>
    </row>
    <row r="48" spans="1:15" ht="15">
      <c r="A48" s="7">
        <v>130110</v>
      </c>
      <c r="B48" s="12" t="s">
        <v>11</v>
      </c>
      <c r="C48" s="18" t="s">
        <v>10</v>
      </c>
      <c r="D48" s="84">
        <v>0</v>
      </c>
      <c r="E48" s="16" t="s">
        <v>5</v>
      </c>
      <c r="F48" s="32">
        <v>0</v>
      </c>
      <c r="G48" s="84">
        <v>0</v>
      </c>
      <c r="H48" s="84">
        <v>0</v>
      </c>
      <c r="I48" s="16">
        <v>0</v>
      </c>
      <c r="J48" s="84">
        <v>0</v>
      </c>
      <c r="K48" s="84">
        <v>0</v>
      </c>
      <c r="L48" s="84">
        <f t="shared" si="8"/>
        <v>0</v>
      </c>
      <c r="M48" s="119"/>
      <c r="N48" s="122"/>
      <c r="O48" s="125"/>
    </row>
    <row r="49" spans="1:15" ht="15">
      <c r="A49" s="8" t="s">
        <v>12</v>
      </c>
      <c r="B49" s="12" t="s">
        <v>13</v>
      </c>
      <c r="C49" s="18" t="s">
        <v>10</v>
      </c>
      <c r="D49" s="84">
        <v>0</v>
      </c>
      <c r="E49" s="16" t="s">
        <v>5</v>
      </c>
      <c r="F49" s="32">
        <v>0</v>
      </c>
      <c r="G49" s="84">
        <v>0</v>
      </c>
      <c r="H49" s="84">
        <v>0</v>
      </c>
      <c r="I49" s="16">
        <v>0</v>
      </c>
      <c r="J49" s="84">
        <v>0</v>
      </c>
      <c r="K49" s="84">
        <v>0</v>
      </c>
      <c r="L49" s="84">
        <f t="shared" si="8"/>
        <v>0</v>
      </c>
      <c r="M49" s="119"/>
      <c r="N49" s="122"/>
      <c r="O49" s="125"/>
    </row>
    <row r="50" spans="1:15" ht="15">
      <c r="A50" s="5" t="s">
        <v>14</v>
      </c>
      <c r="B50" s="9" t="s">
        <v>15</v>
      </c>
      <c r="C50" s="18" t="s">
        <v>10</v>
      </c>
      <c r="D50" s="84">
        <v>0</v>
      </c>
      <c r="E50" s="16" t="s">
        <v>5</v>
      </c>
      <c r="F50" s="32">
        <v>0</v>
      </c>
      <c r="G50" s="84">
        <v>0</v>
      </c>
      <c r="H50" s="84">
        <v>0</v>
      </c>
      <c r="I50" s="16">
        <v>0</v>
      </c>
      <c r="J50" s="84">
        <v>0</v>
      </c>
      <c r="K50" s="84">
        <v>0</v>
      </c>
      <c r="L50" s="84">
        <f t="shared" si="8"/>
        <v>0</v>
      </c>
      <c r="M50" s="119"/>
      <c r="N50" s="122"/>
      <c r="O50" s="125"/>
    </row>
    <row r="51" spans="1:15" ht="15">
      <c r="A51" s="8" t="s">
        <v>16</v>
      </c>
      <c r="B51" s="12" t="s">
        <v>17</v>
      </c>
      <c r="C51" s="18" t="s">
        <v>10</v>
      </c>
      <c r="D51" s="84">
        <v>0</v>
      </c>
      <c r="E51" s="16" t="s">
        <v>5</v>
      </c>
      <c r="F51" s="32">
        <v>0</v>
      </c>
      <c r="G51" s="84">
        <v>0</v>
      </c>
      <c r="H51" s="84">
        <v>0</v>
      </c>
      <c r="I51" s="16">
        <v>0</v>
      </c>
      <c r="J51" s="84">
        <v>0</v>
      </c>
      <c r="K51" s="84">
        <v>0</v>
      </c>
      <c r="L51" s="84">
        <f t="shared" si="8"/>
        <v>0</v>
      </c>
      <c r="M51" s="119"/>
      <c r="N51" s="122"/>
      <c r="O51" s="125"/>
    </row>
    <row r="52" spans="1:15" ht="15">
      <c r="A52" s="8" t="s">
        <v>18</v>
      </c>
      <c r="B52" s="12" t="s">
        <v>19</v>
      </c>
      <c r="C52" s="18" t="s">
        <v>10</v>
      </c>
      <c r="D52" s="84">
        <v>0</v>
      </c>
      <c r="E52" s="2" t="s">
        <v>5</v>
      </c>
      <c r="F52" s="3">
        <v>1</v>
      </c>
      <c r="G52" s="1"/>
      <c r="H52" s="6">
        <f>F52*G52</f>
        <v>0</v>
      </c>
      <c r="I52" s="19">
        <v>1</v>
      </c>
      <c r="J52" s="1"/>
      <c r="K52" s="4">
        <f>I52*J52</f>
        <v>0</v>
      </c>
      <c r="L52" s="28">
        <f t="shared" si="8"/>
        <v>0</v>
      </c>
      <c r="M52" s="119"/>
      <c r="N52" s="122"/>
      <c r="O52" s="125"/>
    </row>
    <row r="53" spans="1:15" ht="24">
      <c r="A53" s="5" t="s">
        <v>20</v>
      </c>
      <c r="B53" s="9" t="s">
        <v>21</v>
      </c>
      <c r="C53" s="16">
        <v>110</v>
      </c>
      <c r="D53" s="1"/>
      <c r="E53" s="2" t="s">
        <v>5</v>
      </c>
      <c r="F53" s="3">
        <v>0.2</v>
      </c>
      <c r="G53" s="1"/>
      <c r="H53" s="6">
        <f t="shared" si="6"/>
        <v>0</v>
      </c>
      <c r="I53" s="19">
        <v>3</v>
      </c>
      <c r="J53" s="1"/>
      <c r="K53" s="4">
        <f t="shared" si="7"/>
        <v>0</v>
      </c>
      <c r="L53" s="28">
        <f t="shared" si="8"/>
        <v>0</v>
      </c>
      <c r="M53" s="119"/>
      <c r="N53" s="122"/>
      <c r="O53" s="125"/>
    </row>
    <row r="54" spans="1:15" ht="36">
      <c r="A54" s="5" t="s">
        <v>22</v>
      </c>
      <c r="B54" s="9" t="s">
        <v>32</v>
      </c>
      <c r="C54" s="31" t="s">
        <v>41</v>
      </c>
      <c r="D54" s="1"/>
      <c r="E54" s="2" t="s">
        <v>5</v>
      </c>
      <c r="F54" s="10">
        <v>0.6</v>
      </c>
      <c r="G54" s="1"/>
      <c r="H54" s="6">
        <f t="shared" si="6"/>
        <v>0</v>
      </c>
      <c r="I54" s="19">
        <v>4</v>
      </c>
      <c r="J54" s="1"/>
      <c r="K54" s="4">
        <f t="shared" si="7"/>
        <v>0</v>
      </c>
      <c r="L54" s="28">
        <f t="shared" si="8"/>
        <v>0</v>
      </c>
      <c r="M54" s="119"/>
      <c r="N54" s="122"/>
      <c r="O54" s="125"/>
    </row>
    <row r="55" spans="1:15" ht="15">
      <c r="A55" s="5" t="s">
        <v>23</v>
      </c>
      <c r="B55" s="13" t="s">
        <v>24</v>
      </c>
      <c r="C55" s="18" t="s">
        <v>10</v>
      </c>
      <c r="D55" s="84">
        <v>0</v>
      </c>
      <c r="E55" s="2" t="s">
        <v>5</v>
      </c>
      <c r="F55" s="3">
        <v>2</v>
      </c>
      <c r="G55" s="1"/>
      <c r="H55" s="6">
        <f t="shared" si="6"/>
        <v>0</v>
      </c>
      <c r="I55" s="19">
        <v>2</v>
      </c>
      <c r="J55" s="1"/>
      <c r="K55" s="4">
        <f t="shared" si="7"/>
        <v>0</v>
      </c>
      <c r="L55" s="28">
        <f t="shared" si="8"/>
        <v>0</v>
      </c>
      <c r="M55" s="119"/>
      <c r="N55" s="122"/>
      <c r="O55" s="125"/>
    </row>
    <row r="56" spans="1:15" ht="15">
      <c r="A56" s="5" t="s">
        <v>25</v>
      </c>
      <c r="B56" s="14" t="s">
        <v>26</v>
      </c>
      <c r="C56" s="16" t="s">
        <v>10</v>
      </c>
      <c r="D56" s="84">
        <v>0</v>
      </c>
      <c r="E56" s="16" t="s">
        <v>5</v>
      </c>
      <c r="F56" s="32">
        <v>0</v>
      </c>
      <c r="G56" s="84">
        <v>0</v>
      </c>
      <c r="H56" s="84">
        <v>0</v>
      </c>
      <c r="I56" s="16">
        <v>0</v>
      </c>
      <c r="J56" s="84">
        <v>0</v>
      </c>
      <c r="K56" s="84">
        <v>0</v>
      </c>
      <c r="L56" s="84">
        <f t="shared" si="8"/>
        <v>0</v>
      </c>
      <c r="M56" s="119"/>
      <c r="N56" s="122"/>
      <c r="O56" s="125"/>
    </row>
    <row r="57" spans="1:15" ht="36.75" thickBot="1">
      <c r="A57" s="37" t="s">
        <v>27</v>
      </c>
      <c r="B57" s="38" t="s">
        <v>28</v>
      </c>
      <c r="C57" s="39">
        <v>110</v>
      </c>
      <c r="D57" s="41"/>
      <c r="E57" s="40" t="s">
        <v>5</v>
      </c>
      <c r="F57" s="30">
        <v>0.05</v>
      </c>
      <c r="G57" s="41"/>
      <c r="H57" s="42">
        <f t="shared" si="6"/>
        <v>0</v>
      </c>
      <c r="I57" s="43">
        <v>1</v>
      </c>
      <c r="J57" s="41"/>
      <c r="K57" s="44">
        <f t="shared" si="7"/>
        <v>0</v>
      </c>
      <c r="L57" s="45">
        <f t="shared" si="8"/>
        <v>0</v>
      </c>
      <c r="M57" s="120"/>
      <c r="N57" s="123"/>
      <c r="O57" s="126"/>
    </row>
  </sheetData>
  <sheetProtection algorithmName="SHA-512" hashValue="MPwoTx2A5QU5w99xqiLzJP3UTaai21d1iE5U7vf0Pm0l84t4+W8PY+Mr8PlVqUt00DIo2LNTDHAVZeIrPPq6OQ==" saltValue="knAsJ7LAactDXG1mMMVh0Q==" spinCount="100000" sheet="1" selectLockedCells="1"/>
  <mergeCells count="25">
    <mergeCell ref="A26:O27"/>
    <mergeCell ref="A43:O44"/>
    <mergeCell ref="A8:O8"/>
    <mergeCell ref="A41:O41"/>
    <mergeCell ref="A24:O24"/>
    <mergeCell ref="M12:M23"/>
    <mergeCell ref="N12:N23"/>
    <mergeCell ref="O12:O23"/>
    <mergeCell ref="M46:M57"/>
    <mergeCell ref="N46:N57"/>
    <mergeCell ref="O46:O57"/>
    <mergeCell ref="M29:M40"/>
    <mergeCell ref="N29:N40"/>
    <mergeCell ref="O29:O40"/>
    <mergeCell ref="A2:M2"/>
    <mergeCell ref="N2:O2"/>
    <mergeCell ref="A3:B3"/>
    <mergeCell ref="L3:O3"/>
    <mergeCell ref="J3:K3"/>
    <mergeCell ref="C3:I3"/>
    <mergeCell ref="A4:O4"/>
    <mergeCell ref="A6:O6"/>
    <mergeCell ref="A7:O7"/>
    <mergeCell ref="A9:O10"/>
    <mergeCell ref="A5:O5"/>
  </mergeCells>
  <printOptions/>
  <pageMargins left="0.7" right="0.7" top="0.787401575" bottom="0.787401575" header="0.3" footer="0.3"/>
  <pageSetup horizontalDpi="600" verticalDpi="600" orientation="landscape" paperSize="8" r:id="rId1"/>
  <rowBreaks count="2" manualBreakCount="2">
    <brk id="23" max="16383" man="1"/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workbookViewId="0" topLeftCell="A1">
      <selection activeCell="C3" sqref="C3:I3"/>
    </sheetView>
  </sheetViews>
  <sheetFormatPr defaultColWidth="9.140625" defaultRowHeight="15"/>
  <cols>
    <col min="1" max="1" width="10.28125" style="33" customWidth="1"/>
    <col min="2" max="2" width="35.140625" style="33" customWidth="1"/>
    <col min="3" max="3" width="11.8515625" style="33" customWidth="1"/>
    <col min="4" max="4" width="11.421875" style="33" customWidth="1"/>
    <col min="5" max="5" width="8.28125" style="33" customWidth="1"/>
    <col min="6" max="6" width="13.140625" style="33" customWidth="1"/>
    <col min="7" max="7" width="10.140625" style="33" customWidth="1"/>
    <col min="8" max="8" width="11.140625" style="33" customWidth="1"/>
    <col min="9" max="9" width="9.421875" style="33" customWidth="1"/>
    <col min="10" max="10" width="9.00390625" style="33" customWidth="1"/>
    <col min="11" max="11" width="13.28125" style="33" customWidth="1"/>
    <col min="12" max="12" width="14.7109375" style="33" customWidth="1"/>
    <col min="13" max="13" width="1.421875" style="33" customWidth="1"/>
    <col min="14" max="14" width="16.28125" style="33" customWidth="1"/>
    <col min="15" max="15" width="17.00390625" style="33" customWidth="1"/>
    <col min="16" max="16384" width="9.140625" style="33" customWidth="1"/>
  </cols>
  <sheetData>
    <row r="1" spans="1:15" ht="15.75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9" t="s">
        <v>146</v>
      </c>
      <c r="O1" s="49" t="s">
        <v>73</v>
      </c>
    </row>
    <row r="2" spans="1:15" ht="50.25" customHeight="1" thickBot="1">
      <c r="A2" s="104" t="s">
        <v>130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 t="s">
        <v>146</v>
      </c>
      <c r="O2" s="107"/>
    </row>
    <row r="3" spans="1:15" ht="33.75" customHeight="1" thickBot="1">
      <c r="A3" s="108" t="s">
        <v>30</v>
      </c>
      <c r="B3" s="109"/>
      <c r="C3" s="115"/>
      <c r="D3" s="116"/>
      <c r="E3" s="116"/>
      <c r="F3" s="116"/>
      <c r="G3" s="116"/>
      <c r="H3" s="116"/>
      <c r="I3" s="117"/>
      <c r="J3" s="113" t="s">
        <v>52</v>
      </c>
      <c r="K3" s="114"/>
      <c r="L3" s="110"/>
      <c r="M3" s="111"/>
      <c r="N3" s="111"/>
      <c r="O3" s="112"/>
    </row>
    <row r="4" spans="1:15" ht="21" customHeight="1">
      <c r="A4" s="86" t="s">
        <v>50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1:15" ht="21" customHeight="1">
      <c r="A5" s="101" t="s">
        <v>144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15" ht="30" customHeight="1">
      <c r="A6" s="89" t="s">
        <v>153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ht="23.25" customHeight="1" thickBot="1">
      <c r="A7" s="92" t="s">
        <v>51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ht="18" customHeight="1" thickBo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</row>
    <row r="9" spans="1:15" ht="15" customHeight="1">
      <c r="A9" s="131" t="s">
        <v>58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</row>
    <row r="10" spans="1:15" ht="27.75" customHeight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</row>
    <row r="11" spans="1:15" ht="105.75" customHeight="1">
      <c r="A11" s="29" t="s">
        <v>0</v>
      </c>
      <c r="B11" s="16" t="s">
        <v>1</v>
      </c>
      <c r="C11" s="51" t="s">
        <v>2</v>
      </c>
      <c r="D11" s="52" t="s">
        <v>39</v>
      </c>
      <c r="E11" s="51" t="s">
        <v>31</v>
      </c>
      <c r="F11" s="53" t="s">
        <v>3</v>
      </c>
      <c r="G11" s="54" t="s">
        <v>38</v>
      </c>
      <c r="H11" s="53" t="s">
        <v>37</v>
      </c>
      <c r="I11" s="55" t="s">
        <v>4</v>
      </c>
      <c r="J11" s="55" t="s">
        <v>34</v>
      </c>
      <c r="K11" s="56" t="s">
        <v>35</v>
      </c>
      <c r="L11" s="57" t="s">
        <v>36</v>
      </c>
      <c r="M11" s="58"/>
      <c r="N11" s="59" t="s">
        <v>6</v>
      </c>
      <c r="O11" s="60" t="s">
        <v>29</v>
      </c>
    </row>
    <row r="12" spans="1:15" ht="29.25" customHeight="1">
      <c r="A12" s="5" t="s">
        <v>7</v>
      </c>
      <c r="B12" s="9" t="s">
        <v>8</v>
      </c>
      <c r="C12" s="16" t="s">
        <v>10</v>
      </c>
      <c r="D12" s="84">
        <v>0</v>
      </c>
      <c r="E12" s="2" t="s">
        <v>5</v>
      </c>
      <c r="F12" s="3">
        <v>0.4</v>
      </c>
      <c r="G12" s="1"/>
      <c r="H12" s="6">
        <f>F12*G12</f>
        <v>0</v>
      </c>
      <c r="I12" s="19">
        <v>3</v>
      </c>
      <c r="J12" s="1"/>
      <c r="K12" s="4">
        <f>I12*J12</f>
        <v>0</v>
      </c>
      <c r="L12" s="28">
        <f>D12+H12+K12</f>
        <v>0</v>
      </c>
      <c r="M12" s="118"/>
      <c r="N12" s="121">
        <f>SUM(L12:L23)</f>
        <v>0</v>
      </c>
      <c r="O12" s="124">
        <f>N12*1.21</f>
        <v>0</v>
      </c>
    </row>
    <row r="13" spans="1:15" ht="15" customHeight="1">
      <c r="A13" s="15" t="s">
        <v>9</v>
      </c>
      <c r="B13" s="11" t="s">
        <v>33</v>
      </c>
      <c r="C13" s="17" t="s">
        <v>10</v>
      </c>
      <c r="D13" s="84">
        <v>0</v>
      </c>
      <c r="E13" s="2" t="s">
        <v>5</v>
      </c>
      <c r="F13" s="3">
        <v>0.03</v>
      </c>
      <c r="G13" s="1"/>
      <c r="H13" s="6">
        <f aca="true" t="shared" si="0" ref="H13:H23">F13*G13</f>
        <v>0</v>
      </c>
      <c r="I13" s="19">
        <v>1</v>
      </c>
      <c r="J13" s="1"/>
      <c r="K13" s="4">
        <f aca="true" t="shared" si="1" ref="K13:K23">I13*J13</f>
        <v>0</v>
      </c>
      <c r="L13" s="28">
        <f aca="true" t="shared" si="2" ref="L13:L23">D13+H13+K13</f>
        <v>0</v>
      </c>
      <c r="M13" s="119"/>
      <c r="N13" s="122"/>
      <c r="O13" s="125"/>
    </row>
    <row r="14" spans="1:15" ht="15" customHeight="1">
      <c r="A14" s="7">
        <v>130110</v>
      </c>
      <c r="B14" s="12" t="s">
        <v>56</v>
      </c>
      <c r="C14" s="31" t="s">
        <v>10</v>
      </c>
      <c r="D14" s="84">
        <v>0</v>
      </c>
      <c r="E14" s="2" t="s">
        <v>5</v>
      </c>
      <c r="F14" s="3">
        <v>0.3</v>
      </c>
      <c r="G14" s="1"/>
      <c r="H14" s="6">
        <f t="shared" si="0"/>
        <v>0</v>
      </c>
      <c r="I14" s="19">
        <v>1</v>
      </c>
      <c r="J14" s="1"/>
      <c r="K14" s="4">
        <f t="shared" si="1"/>
        <v>0</v>
      </c>
      <c r="L14" s="28">
        <f t="shared" si="2"/>
        <v>0</v>
      </c>
      <c r="M14" s="119"/>
      <c r="N14" s="122"/>
      <c r="O14" s="125"/>
    </row>
    <row r="15" spans="1:15" ht="15" customHeight="1">
      <c r="A15" s="8" t="s">
        <v>12</v>
      </c>
      <c r="B15" s="12" t="s">
        <v>57</v>
      </c>
      <c r="C15" s="31" t="s">
        <v>10</v>
      </c>
      <c r="D15" s="84">
        <v>0</v>
      </c>
      <c r="E15" s="2" t="s">
        <v>5</v>
      </c>
      <c r="F15" s="3">
        <v>0.3</v>
      </c>
      <c r="G15" s="1"/>
      <c r="H15" s="6">
        <f t="shared" si="0"/>
        <v>0</v>
      </c>
      <c r="I15" s="19">
        <v>1</v>
      </c>
      <c r="J15" s="1"/>
      <c r="K15" s="4">
        <f t="shared" si="1"/>
        <v>0</v>
      </c>
      <c r="L15" s="28">
        <f t="shared" si="2"/>
        <v>0</v>
      </c>
      <c r="M15" s="119"/>
      <c r="N15" s="122"/>
      <c r="O15" s="125"/>
    </row>
    <row r="16" spans="1:15" ht="15" customHeight="1">
      <c r="A16" s="5" t="s">
        <v>14</v>
      </c>
      <c r="B16" s="9" t="s">
        <v>15</v>
      </c>
      <c r="C16" s="18" t="s">
        <v>10</v>
      </c>
      <c r="D16" s="84">
        <v>0</v>
      </c>
      <c r="E16" s="2" t="s">
        <v>5</v>
      </c>
      <c r="F16" s="3">
        <v>2.5</v>
      </c>
      <c r="G16" s="1"/>
      <c r="H16" s="6">
        <f t="shared" si="0"/>
        <v>0</v>
      </c>
      <c r="I16" s="19">
        <v>2</v>
      </c>
      <c r="J16" s="1"/>
      <c r="K16" s="4">
        <f t="shared" si="1"/>
        <v>0</v>
      </c>
      <c r="L16" s="28">
        <f t="shared" si="2"/>
        <v>0</v>
      </c>
      <c r="M16" s="119"/>
      <c r="N16" s="122"/>
      <c r="O16" s="125"/>
    </row>
    <row r="17" spans="1:15" ht="15">
      <c r="A17" s="8" t="s">
        <v>16</v>
      </c>
      <c r="B17" s="12" t="s">
        <v>17</v>
      </c>
      <c r="C17" s="18" t="s">
        <v>10</v>
      </c>
      <c r="D17" s="84">
        <v>0</v>
      </c>
      <c r="E17" s="2" t="s">
        <v>5</v>
      </c>
      <c r="F17" s="3">
        <v>0.2</v>
      </c>
      <c r="G17" s="1"/>
      <c r="H17" s="6">
        <f t="shared" si="0"/>
        <v>0</v>
      </c>
      <c r="I17" s="19">
        <v>2</v>
      </c>
      <c r="J17" s="1"/>
      <c r="K17" s="4">
        <f t="shared" si="1"/>
        <v>0</v>
      </c>
      <c r="L17" s="28">
        <f t="shared" si="2"/>
        <v>0</v>
      </c>
      <c r="M17" s="119"/>
      <c r="N17" s="122"/>
      <c r="O17" s="125"/>
    </row>
    <row r="18" spans="1:15" ht="15">
      <c r="A18" s="8" t="s">
        <v>18</v>
      </c>
      <c r="B18" s="12" t="s">
        <v>19</v>
      </c>
      <c r="C18" s="18" t="s">
        <v>10</v>
      </c>
      <c r="D18" s="84">
        <v>0</v>
      </c>
      <c r="E18" s="2" t="s">
        <v>5</v>
      </c>
      <c r="F18" s="3">
        <v>1</v>
      </c>
      <c r="G18" s="1"/>
      <c r="H18" s="6">
        <f t="shared" si="0"/>
        <v>0</v>
      </c>
      <c r="I18" s="19">
        <v>1</v>
      </c>
      <c r="J18" s="1"/>
      <c r="K18" s="4">
        <f t="shared" si="1"/>
        <v>0</v>
      </c>
      <c r="L18" s="28">
        <f t="shared" si="2"/>
        <v>0</v>
      </c>
      <c r="M18" s="119"/>
      <c r="N18" s="122"/>
      <c r="O18" s="125"/>
    </row>
    <row r="19" spans="1:15" ht="33" customHeight="1">
      <c r="A19" s="5" t="s">
        <v>20</v>
      </c>
      <c r="B19" s="9" t="s">
        <v>21</v>
      </c>
      <c r="C19" s="16" t="s">
        <v>10</v>
      </c>
      <c r="D19" s="84">
        <v>0</v>
      </c>
      <c r="E19" s="2" t="s">
        <v>5</v>
      </c>
      <c r="F19" s="3">
        <v>0.2</v>
      </c>
      <c r="G19" s="1"/>
      <c r="H19" s="6">
        <f t="shared" si="0"/>
        <v>0</v>
      </c>
      <c r="I19" s="19">
        <v>3</v>
      </c>
      <c r="J19" s="1"/>
      <c r="K19" s="4">
        <f t="shared" si="1"/>
        <v>0</v>
      </c>
      <c r="L19" s="28">
        <f t="shared" si="2"/>
        <v>0</v>
      </c>
      <c r="M19" s="119"/>
      <c r="N19" s="122"/>
      <c r="O19" s="125"/>
    </row>
    <row r="20" spans="1:15" ht="46.5" customHeight="1">
      <c r="A20" s="5" t="s">
        <v>22</v>
      </c>
      <c r="B20" s="9" t="s">
        <v>45</v>
      </c>
      <c r="C20" s="68" t="s">
        <v>10</v>
      </c>
      <c r="D20" s="84">
        <v>0</v>
      </c>
      <c r="E20" s="2" t="s">
        <v>5</v>
      </c>
      <c r="F20" s="10">
        <v>0.6</v>
      </c>
      <c r="G20" s="1"/>
      <c r="H20" s="6">
        <f t="shared" si="0"/>
        <v>0</v>
      </c>
      <c r="I20" s="19">
        <v>4</v>
      </c>
      <c r="J20" s="1"/>
      <c r="K20" s="4">
        <f t="shared" si="1"/>
        <v>0</v>
      </c>
      <c r="L20" s="28">
        <f t="shared" si="2"/>
        <v>0</v>
      </c>
      <c r="M20" s="119"/>
      <c r="N20" s="122"/>
      <c r="O20" s="125"/>
    </row>
    <row r="21" spans="1:15" ht="15">
      <c r="A21" s="5" t="s">
        <v>23</v>
      </c>
      <c r="B21" s="13" t="s">
        <v>24</v>
      </c>
      <c r="C21" s="18" t="s">
        <v>10</v>
      </c>
      <c r="D21" s="84">
        <v>0</v>
      </c>
      <c r="E21" s="2" t="s">
        <v>5</v>
      </c>
      <c r="F21" s="3">
        <v>5</v>
      </c>
      <c r="G21" s="1"/>
      <c r="H21" s="6">
        <f t="shared" si="0"/>
        <v>0</v>
      </c>
      <c r="I21" s="19">
        <v>2</v>
      </c>
      <c r="J21" s="1"/>
      <c r="K21" s="4">
        <f t="shared" si="1"/>
        <v>0</v>
      </c>
      <c r="L21" s="28">
        <f t="shared" si="2"/>
        <v>0</v>
      </c>
      <c r="M21" s="119"/>
      <c r="N21" s="122"/>
      <c r="O21" s="125"/>
    </row>
    <row r="22" spans="1:15" ht="15">
      <c r="A22" s="5" t="s">
        <v>25</v>
      </c>
      <c r="B22" s="14" t="s">
        <v>26</v>
      </c>
      <c r="C22" s="16" t="s">
        <v>10</v>
      </c>
      <c r="D22" s="84">
        <v>0</v>
      </c>
      <c r="E22" s="2" t="s">
        <v>5</v>
      </c>
      <c r="F22" s="3">
        <v>0.1</v>
      </c>
      <c r="G22" s="1"/>
      <c r="H22" s="6">
        <f t="shared" si="0"/>
        <v>0</v>
      </c>
      <c r="I22" s="19">
        <v>2</v>
      </c>
      <c r="J22" s="1"/>
      <c r="K22" s="4">
        <f t="shared" si="1"/>
        <v>0</v>
      </c>
      <c r="L22" s="28">
        <f t="shared" si="2"/>
        <v>0</v>
      </c>
      <c r="M22" s="119"/>
      <c r="N22" s="122"/>
      <c r="O22" s="125"/>
    </row>
    <row r="23" spans="1:15" ht="36.75" thickBot="1">
      <c r="A23" s="37" t="s">
        <v>27</v>
      </c>
      <c r="B23" s="38" t="s">
        <v>28</v>
      </c>
      <c r="C23" s="39" t="s">
        <v>10</v>
      </c>
      <c r="D23" s="85">
        <v>0</v>
      </c>
      <c r="E23" s="40" t="s">
        <v>5</v>
      </c>
      <c r="F23" s="30">
        <v>0.1</v>
      </c>
      <c r="G23" s="41"/>
      <c r="H23" s="42">
        <f t="shared" si="0"/>
        <v>0</v>
      </c>
      <c r="I23" s="43">
        <v>2</v>
      </c>
      <c r="J23" s="41"/>
      <c r="K23" s="44">
        <f t="shared" si="1"/>
        <v>0</v>
      </c>
      <c r="L23" s="45">
        <f t="shared" si="2"/>
        <v>0</v>
      </c>
      <c r="M23" s="120"/>
      <c r="N23" s="123"/>
      <c r="O23" s="126"/>
    </row>
    <row r="24" spans="1:15" ht="15.75">
      <c r="A24" s="71"/>
      <c r="B24" s="72"/>
      <c r="C24" s="73"/>
      <c r="D24" s="74"/>
      <c r="E24" s="75"/>
      <c r="F24" s="78"/>
      <c r="G24" s="74"/>
      <c r="H24" s="74"/>
      <c r="I24" s="73"/>
      <c r="J24" s="74"/>
      <c r="K24" s="74"/>
      <c r="L24" s="74"/>
      <c r="M24" s="83"/>
      <c r="N24" s="76"/>
      <c r="O24" s="77"/>
    </row>
    <row r="25" spans="14:15" ht="15.75" thickBot="1">
      <c r="N25" s="49" t="s">
        <v>146</v>
      </c>
      <c r="O25" s="49" t="s">
        <v>72</v>
      </c>
    </row>
    <row r="26" spans="1:15" ht="15" customHeight="1">
      <c r="A26" s="131" t="s">
        <v>59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5" ht="36" customHeigh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6"/>
    </row>
    <row r="28" spans="1:15" ht="96">
      <c r="A28" s="29" t="s">
        <v>0</v>
      </c>
      <c r="B28" s="16" t="s">
        <v>1</v>
      </c>
      <c r="C28" s="51" t="s">
        <v>2</v>
      </c>
      <c r="D28" s="52" t="s">
        <v>39</v>
      </c>
      <c r="E28" s="51" t="s">
        <v>31</v>
      </c>
      <c r="F28" s="53" t="s">
        <v>3</v>
      </c>
      <c r="G28" s="54" t="s">
        <v>38</v>
      </c>
      <c r="H28" s="53" t="s">
        <v>37</v>
      </c>
      <c r="I28" s="55" t="s">
        <v>4</v>
      </c>
      <c r="J28" s="55" t="s">
        <v>34</v>
      </c>
      <c r="K28" s="56" t="s">
        <v>35</v>
      </c>
      <c r="L28" s="57" t="s">
        <v>36</v>
      </c>
      <c r="M28" s="58"/>
      <c r="N28" s="59" t="s">
        <v>6</v>
      </c>
      <c r="O28" s="60" t="s">
        <v>29</v>
      </c>
    </row>
    <row r="29" spans="1:15" ht="24">
      <c r="A29" s="5" t="s">
        <v>7</v>
      </c>
      <c r="B29" s="9" t="s">
        <v>8</v>
      </c>
      <c r="C29" s="16">
        <v>110</v>
      </c>
      <c r="D29" s="1"/>
      <c r="E29" s="2" t="s">
        <v>5</v>
      </c>
      <c r="F29" s="3">
        <v>0.03</v>
      </c>
      <c r="G29" s="1"/>
      <c r="H29" s="6">
        <f>F29*G29</f>
        <v>0</v>
      </c>
      <c r="I29" s="19">
        <v>1</v>
      </c>
      <c r="J29" s="1"/>
      <c r="K29" s="4">
        <f>I29*J29</f>
        <v>0</v>
      </c>
      <c r="L29" s="28">
        <f>D29+H29+K29</f>
        <v>0</v>
      </c>
      <c r="M29" s="118"/>
      <c r="N29" s="121">
        <f>SUM(L29:L40)</f>
        <v>0</v>
      </c>
      <c r="O29" s="124">
        <f>N29*1.21</f>
        <v>0</v>
      </c>
    </row>
    <row r="30" spans="1:15" ht="15">
      <c r="A30" s="15" t="s">
        <v>9</v>
      </c>
      <c r="B30" s="11" t="s">
        <v>33</v>
      </c>
      <c r="C30" s="17" t="s">
        <v>10</v>
      </c>
      <c r="D30" s="84">
        <v>0</v>
      </c>
      <c r="E30" s="2" t="s">
        <v>5</v>
      </c>
      <c r="F30" s="3">
        <v>0.005</v>
      </c>
      <c r="G30" s="1"/>
      <c r="H30" s="6">
        <f aca="true" t="shared" si="3" ref="H30:H40">F30*G30</f>
        <v>0</v>
      </c>
      <c r="I30" s="19">
        <v>1</v>
      </c>
      <c r="J30" s="1"/>
      <c r="K30" s="4">
        <f aca="true" t="shared" si="4" ref="K30:K40">I30*J30</f>
        <v>0</v>
      </c>
      <c r="L30" s="28">
        <f aca="true" t="shared" si="5" ref="L30:L40">D30+H30+K30</f>
        <v>0</v>
      </c>
      <c r="M30" s="119"/>
      <c r="N30" s="122"/>
      <c r="O30" s="125"/>
    </row>
    <row r="31" spans="1:15" ht="15">
      <c r="A31" s="7">
        <v>130110</v>
      </c>
      <c r="B31" s="12" t="s">
        <v>48</v>
      </c>
      <c r="C31" s="31" t="s">
        <v>10</v>
      </c>
      <c r="D31" s="84">
        <v>0</v>
      </c>
      <c r="E31" s="2" t="s">
        <v>5</v>
      </c>
      <c r="F31" s="3">
        <v>0.2</v>
      </c>
      <c r="G31" s="1"/>
      <c r="H31" s="6">
        <f t="shared" si="3"/>
        <v>0</v>
      </c>
      <c r="I31" s="19">
        <v>2</v>
      </c>
      <c r="J31" s="1"/>
      <c r="K31" s="4">
        <f t="shared" si="4"/>
        <v>0</v>
      </c>
      <c r="L31" s="28">
        <f t="shared" si="5"/>
        <v>0</v>
      </c>
      <c r="M31" s="119"/>
      <c r="N31" s="122"/>
      <c r="O31" s="125"/>
    </row>
    <row r="32" spans="1:15" ht="15">
      <c r="A32" s="8" t="s">
        <v>12</v>
      </c>
      <c r="B32" s="12" t="s">
        <v>60</v>
      </c>
      <c r="C32" s="31" t="s">
        <v>10</v>
      </c>
      <c r="D32" s="84">
        <v>0</v>
      </c>
      <c r="E32" s="2" t="s">
        <v>5</v>
      </c>
      <c r="F32" s="3">
        <v>0.3</v>
      </c>
      <c r="G32" s="1"/>
      <c r="H32" s="6">
        <f t="shared" si="3"/>
        <v>0</v>
      </c>
      <c r="I32" s="19">
        <v>2</v>
      </c>
      <c r="J32" s="1"/>
      <c r="K32" s="4">
        <f t="shared" si="4"/>
        <v>0</v>
      </c>
      <c r="L32" s="28">
        <f t="shared" si="5"/>
        <v>0</v>
      </c>
      <c r="M32" s="119"/>
      <c r="N32" s="122"/>
      <c r="O32" s="125"/>
    </row>
    <row r="33" spans="1:15" ht="15">
      <c r="A33" s="5" t="s">
        <v>14</v>
      </c>
      <c r="B33" s="9" t="s">
        <v>15</v>
      </c>
      <c r="C33" s="18" t="s">
        <v>10</v>
      </c>
      <c r="D33" s="84">
        <v>0</v>
      </c>
      <c r="E33" s="2" t="s">
        <v>5</v>
      </c>
      <c r="F33" s="3">
        <v>4.5</v>
      </c>
      <c r="G33" s="1"/>
      <c r="H33" s="6">
        <f t="shared" si="3"/>
        <v>0</v>
      </c>
      <c r="I33" s="19">
        <v>2</v>
      </c>
      <c r="J33" s="1"/>
      <c r="K33" s="4">
        <f t="shared" si="4"/>
        <v>0</v>
      </c>
      <c r="L33" s="28">
        <f t="shared" si="5"/>
        <v>0</v>
      </c>
      <c r="M33" s="119"/>
      <c r="N33" s="122"/>
      <c r="O33" s="125"/>
    </row>
    <row r="34" spans="1:15" ht="15">
      <c r="A34" s="8" t="s">
        <v>16</v>
      </c>
      <c r="B34" s="12" t="s">
        <v>17</v>
      </c>
      <c r="C34" s="18" t="s">
        <v>10</v>
      </c>
      <c r="D34" s="84">
        <v>0</v>
      </c>
      <c r="E34" s="2" t="s">
        <v>5</v>
      </c>
      <c r="F34" s="3">
        <v>0.2</v>
      </c>
      <c r="G34" s="1"/>
      <c r="H34" s="6">
        <f t="shared" si="3"/>
        <v>0</v>
      </c>
      <c r="I34" s="19">
        <v>2</v>
      </c>
      <c r="J34" s="1"/>
      <c r="K34" s="4">
        <f t="shared" si="4"/>
        <v>0</v>
      </c>
      <c r="L34" s="28">
        <f t="shared" si="5"/>
        <v>0</v>
      </c>
      <c r="M34" s="119"/>
      <c r="N34" s="122"/>
      <c r="O34" s="125"/>
    </row>
    <row r="35" spans="1:15" ht="15">
      <c r="A35" s="8" t="s">
        <v>18</v>
      </c>
      <c r="B35" s="12" t="s">
        <v>19</v>
      </c>
      <c r="C35" s="18" t="s">
        <v>10</v>
      </c>
      <c r="D35" s="84">
        <v>0</v>
      </c>
      <c r="E35" s="2" t="s">
        <v>5</v>
      </c>
      <c r="F35" s="3">
        <v>1</v>
      </c>
      <c r="G35" s="1"/>
      <c r="H35" s="6">
        <f t="shared" si="3"/>
        <v>0</v>
      </c>
      <c r="I35" s="19">
        <v>1</v>
      </c>
      <c r="J35" s="1"/>
      <c r="K35" s="4">
        <f t="shared" si="4"/>
        <v>0</v>
      </c>
      <c r="L35" s="28">
        <f t="shared" si="5"/>
        <v>0</v>
      </c>
      <c r="M35" s="119"/>
      <c r="N35" s="122"/>
      <c r="O35" s="125"/>
    </row>
    <row r="36" spans="1:15" ht="24">
      <c r="A36" s="5" t="s">
        <v>20</v>
      </c>
      <c r="B36" s="9" t="s">
        <v>21</v>
      </c>
      <c r="C36" s="16">
        <v>110</v>
      </c>
      <c r="D36" s="1"/>
      <c r="E36" s="2" t="s">
        <v>5</v>
      </c>
      <c r="F36" s="3">
        <v>0.2</v>
      </c>
      <c r="G36" s="1"/>
      <c r="H36" s="6">
        <f t="shared" si="3"/>
        <v>0</v>
      </c>
      <c r="I36" s="19">
        <v>3</v>
      </c>
      <c r="J36" s="1"/>
      <c r="K36" s="4">
        <f t="shared" si="4"/>
        <v>0</v>
      </c>
      <c r="L36" s="28">
        <f t="shared" si="5"/>
        <v>0</v>
      </c>
      <c r="M36" s="119"/>
      <c r="N36" s="122"/>
      <c r="O36" s="125"/>
    </row>
    <row r="37" spans="1:15" ht="36">
      <c r="A37" s="5" t="s">
        <v>22</v>
      </c>
      <c r="B37" s="9" t="s">
        <v>45</v>
      </c>
      <c r="C37" s="31" t="s">
        <v>10</v>
      </c>
      <c r="D37" s="50">
        <v>0</v>
      </c>
      <c r="E37" s="2" t="s">
        <v>5</v>
      </c>
      <c r="F37" s="10">
        <v>0.6</v>
      </c>
      <c r="G37" s="1"/>
      <c r="H37" s="6">
        <f t="shared" si="3"/>
        <v>0</v>
      </c>
      <c r="I37" s="19">
        <v>4</v>
      </c>
      <c r="J37" s="1"/>
      <c r="K37" s="4">
        <f t="shared" si="4"/>
        <v>0</v>
      </c>
      <c r="L37" s="28">
        <f t="shared" si="5"/>
        <v>0</v>
      </c>
      <c r="M37" s="119"/>
      <c r="N37" s="122"/>
      <c r="O37" s="125"/>
    </row>
    <row r="38" spans="1:15" ht="15">
      <c r="A38" s="5" t="s">
        <v>23</v>
      </c>
      <c r="B38" s="13" t="s">
        <v>24</v>
      </c>
      <c r="C38" s="18" t="s">
        <v>10</v>
      </c>
      <c r="D38" s="84">
        <v>0</v>
      </c>
      <c r="E38" s="69" t="s">
        <v>5</v>
      </c>
      <c r="F38" s="3">
        <v>3</v>
      </c>
      <c r="G38" s="1"/>
      <c r="H38" s="6">
        <f t="shared" si="3"/>
        <v>0</v>
      </c>
      <c r="I38" s="19">
        <v>2</v>
      </c>
      <c r="J38" s="1"/>
      <c r="K38" s="4">
        <f t="shared" si="4"/>
        <v>0</v>
      </c>
      <c r="L38" s="28">
        <f t="shared" si="5"/>
        <v>0</v>
      </c>
      <c r="M38" s="119"/>
      <c r="N38" s="122"/>
      <c r="O38" s="125"/>
    </row>
    <row r="39" spans="1:15" ht="15">
      <c r="A39" s="5" t="s">
        <v>25</v>
      </c>
      <c r="B39" s="14" t="s">
        <v>26</v>
      </c>
      <c r="C39" s="16">
        <v>110</v>
      </c>
      <c r="D39" s="70"/>
      <c r="E39" s="2" t="s">
        <v>5</v>
      </c>
      <c r="F39" s="3">
        <v>0.1</v>
      </c>
      <c r="G39" s="1"/>
      <c r="H39" s="6">
        <f t="shared" si="3"/>
        <v>0</v>
      </c>
      <c r="I39" s="19">
        <v>2</v>
      </c>
      <c r="J39" s="1"/>
      <c r="K39" s="4">
        <f t="shared" si="4"/>
        <v>0</v>
      </c>
      <c r="L39" s="28">
        <f t="shared" si="5"/>
        <v>0</v>
      </c>
      <c r="M39" s="119"/>
      <c r="N39" s="122"/>
      <c r="O39" s="125"/>
    </row>
    <row r="40" spans="1:15" ht="36.75" thickBot="1">
      <c r="A40" s="37" t="s">
        <v>27</v>
      </c>
      <c r="B40" s="38" t="s">
        <v>28</v>
      </c>
      <c r="C40" s="39">
        <v>110</v>
      </c>
      <c r="D40" s="41"/>
      <c r="E40" s="40" t="s">
        <v>5</v>
      </c>
      <c r="F40" s="30">
        <v>0.1</v>
      </c>
      <c r="G40" s="41"/>
      <c r="H40" s="42">
        <f t="shared" si="3"/>
        <v>0</v>
      </c>
      <c r="I40" s="43">
        <v>2</v>
      </c>
      <c r="J40" s="41"/>
      <c r="K40" s="44">
        <f t="shared" si="4"/>
        <v>0</v>
      </c>
      <c r="L40" s="45">
        <f t="shared" si="5"/>
        <v>0</v>
      </c>
      <c r="M40" s="120"/>
      <c r="N40" s="123"/>
      <c r="O40" s="126"/>
    </row>
    <row r="42" spans="14:15" ht="15.75" thickBot="1">
      <c r="N42" s="49" t="s">
        <v>146</v>
      </c>
      <c r="O42" s="49" t="s">
        <v>71</v>
      </c>
    </row>
    <row r="43" spans="1:15" ht="15" customHeight="1">
      <c r="A43" s="131" t="s">
        <v>61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3"/>
    </row>
    <row r="44" spans="1:15" ht="28.5" customHeight="1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6"/>
    </row>
    <row r="45" spans="1:15" ht="96">
      <c r="A45" s="29" t="s">
        <v>0</v>
      </c>
      <c r="B45" s="16" t="s">
        <v>1</v>
      </c>
      <c r="C45" s="22" t="s">
        <v>2</v>
      </c>
      <c r="D45" s="23" t="s">
        <v>39</v>
      </c>
      <c r="E45" s="24" t="s">
        <v>31</v>
      </c>
      <c r="F45" s="25" t="s">
        <v>3</v>
      </c>
      <c r="G45" s="26" t="s">
        <v>38</v>
      </c>
      <c r="H45" s="25" t="s">
        <v>37</v>
      </c>
      <c r="I45" s="20" t="s">
        <v>4</v>
      </c>
      <c r="J45" s="20" t="s">
        <v>34</v>
      </c>
      <c r="K45" s="21" t="s">
        <v>35</v>
      </c>
      <c r="L45" s="27" t="s">
        <v>36</v>
      </c>
      <c r="M45" s="34"/>
      <c r="N45" s="35" t="s">
        <v>6</v>
      </c>
      <c r="O45" s="36" t="s">
        <v>29</v>
      </c>
    </row>
    <row r="46" spans="1:15" ht="36">
      <c r="A46" s="5" t="s">
        <v>7</v>
      </c>
      <c r="B46" s="9" t="s">
        <v>62</v>
      </c>
      <c r="C46" s="16" t="s">
        <v>10</v>
      </c>
      <c r="D46" s="84">
        <v>0</v>
      </c>
      <c r="E46" s="2" t="s">
        <v>5</v>
      </c>
      <c r="F46" s="3">
        <v>0.05</v>
      </c>
      <c r="G46" s="1"/>
      <c r="H46" s="6">
        <f>F46*G46</f>
        <v>0</v>
      </c>
      <c r="I46" s="19">
        <v>1</v>
      </c>
      <c r="J46" s="1"/>
      <c r="K46" s="4">
        <f>I46*J46</f>
        <v>0</v>
      </c>
      <c r="L46" s="28">
        <f>D46+H46+K46</f>
        <v>0</v>
      </c>
      <c r="M46" s="118"/>
      <c r="N46" s="121">
        <f>SUM(L46:L57)</f>
        <v>0</v>
      </c>
      <c r="O46" s="124">
        <f>N46*1.21</f>
        <v>0</v>
      </c>
    </row>
    <row r="47" spans="1:15" ht="15">
      <c r="A47" s="15" t="s">
        <v>9</v>
      </c>
      <c r="B47" s="11" t="s">
        <v>33</v>
      </c>
      <c r="C47" s="17" t="s">
        <v>10</v>
      </c>
      <c r="D47" s="84">
        <v>0</v>
      </c>
      <c r="E47" s="2" t="s">
        <v>5</v>
      </c>
      <c r="F47" s="3">
        <v>0.05</v>
      </c>
      <c r="G47" s="1"/>
      <c r="H47" s="6">
        <f aca="true" t="shared" si="6" ref="H47:H57">F47*G47</f>
        <v>0</v>
      </c>
      <c r="I47" s="19">
        <v>1</v>
      </c>
      <c r="J47" s="1"/>
      <c r="K47" s="4">
        <f aca="true" t="shared" si="7" ref="K47:K57">I47*J47</f>
        <v>0</v>
      </c>
      <c r="L47" s="28">
        <f aca="true" t="shared" si="8" ref="L47:L57">D47+H47+K47</f>
        <v>0</v>
      </c>
      <c r="M47" s="119"/>
      <c r="N47" s="122"/>
      <c r="O47" s="125"/>
    </row>
    <row r="48" spans="1:15" ht="15">
      <c r="A48" s="7">
        <v>130110</v>
      </c>
      <c r="B48" s="12" t="s">
        <v>48</v>
      </c>
      <c r="C48" s="31" t="s">
        <v>10</v>
      </c>
      <c r="D48" s="84">
        <v>0</v>
      </c>
      <c r="E48" s="2" t="s">
        <v>5</v>
      </c>
      <c r="F48" s="3">
        <v>0.05</v>
      </c>
      <c r="G48" s="1"/>
      <c r="H48" s="6">
        <f t="shared" si="6"/>
        <v>0</v>
      </c>
      <c r="I48" s="19">
        <v>2</v>
      </c>
      <c r="J48" s="1"/>
      <c r="K48" s="4">
        <f t="shared" si="7"/>
        <v>0</v>
      </c>
      <c r="L48" s="28">
        <f t="shared" si="8"/>
        <v>0</v>
      </c>
      <c r="M48" s="119"/>
      <c r="N48" s="122"/>
      <c r="O48" s="125"/>
    </row>
    <row r="49" spans="1:15" ht="23.25">
      <c r="A49" s="8" t="s">
        <v>12</v>
      </c>
      <c r="B49" s="12" t="s">
        <v>63</v>
      </c>
      <c r="C49" s="31" t="s">
        <v>10</v>
      </c>
      <c r="D49" s="84">
        <v>0</v>
      </c>
      <c r="E49" s="2" t="s">
        <v>5</v>
      </c>
      <c r="F49" s="3">
        <v>0.05</v>
      </c>
      <c r="G49" s="1"/>
      <c r="H49" s="6">
        <f t="shared" si="6"/>
        <v>0</v>
      </c>
      <c r="I49" s="19">
        <v>2</v>
      </c>
      <c r="J49" s="1"/>
      <c r="K49" s="4">
        <f t="shared" si="7"/>
        <v>0</v>
      </c>
      <c r="L49" s="28">
        <f t="shared" si="8"/>
        <v>0</v>
      </c>
      <c r="M49" s="119"/>
      <c r="N49" s="122"/>
      <c r="O49" s="125"/>
    </row>
    <row r="50" spans="1:15" ht="15">
      <c r="A50" s="5" t="s">
        <v>14</v>
      </c>
      <c r="B50" s="9" t="s">
        <v>15</v>
      </c>
      <c r="C50" s="18" t="s">
        <v>10</v>
      </c>
      <c r="D50" s="84">
        <v>0</v>
      </c>
      <c r="E50" s="2" t="s">
        <v>5</v>
      </c>
      <c r="F50" s="3">
        <v>0.05</v>
      </c>
      <c r="G50" s="1"/>
      <c r="H50" s="6">
        <f t="shared" si="6"/>
        <v>0</v>
      </c>
      <c r="I50" s="19">
        <v>2</v>
      </c>
      <c r="J50" s="1"/>
      <c r="K50" s="4">
        <f t="shared" si="7"/>
        <v>0</v>
      </c>
      <c r="L50" s="28">
        <f t="shared" si="8"/>
        <v>0</v>
      </c>
      <c r="M50" s="119"/>
      <c r="N50" s="122"/>
      <c r="O50" s="125"/>
    </row>
    <row r="51" spans="1:15" ht="15">
      <c r="A51" s="8" t="s">
        <v>16</v>
      </c>
      <c r="B51" s="12" t="s">
        <v>17</v>
      </c>
      <c r="C51" s="18" t="s">
        <v>10</v>
      </c>
      <c r="D51" s="84">
        <v>0</v>
      </c>
      <c r="E51" s="2" t="s">
        <v>5</v>
      </c>
      <c r="F51" s="3">
        <v>0.05</v>
      </c>
      <c r="G51" s="1"/>
      <c r="H51" s="6">
        <f t="shared" si="6"/>
        <v>0</v>
      </c>
      <c r="I51" s="19">
        <v>2</v>
      </c>
      <c r="J51" s="1"/>
      <c r="K51" s="4">
        <f t="shared" si="7"/>
        <v>0</v>
      </c>
      <c r="L51" s="28">
        <f t="shared" si="8"/>
        <v>0</v>
      </c>
      <c r="M51" s="119"/>
      <c r="N51" s="122"/>
      <c r="O51" s="125"/>
    </row>
    <row r="52" spans="1:15" ht="15">
      <c r="A52" s="8" t="s">
        <v>18</v>
      </c>
      <c r="B52" s="12" t="s">
        <v>19</v>
      </c>
      <c r="C52" s="18" t="s">
        <v>10</v>
      </c>
      <c r="D52" s="84">
        <v>0</v>
      </c>
      <c r="E52" s="2" t="s">
        <v>5</v>
      </c>
      <c r="F52" s="3">
        <v>1</v>
      </c>
      <c r="G52" s="1"/>
      <c r="H52" s="6">
        <f t="shared" si="6"/>
        <v>0</v>
      </c>
      <c r="I52" s="19">
        <v>1</v>
      </c>
      <c r="J52" s="1"/>
      <c r="K52" s="4">
        <f t="shared" si="7"/>
        <v>0</v>
      </c>
      <c r="L52" s="28">
        <f t="shared" si="8"/>
        <v>0</v>
      </c>
      <c r="M52" s="119"/>
      <c r="N52" s="122"/>
      <c r="O52" s="125"/>
    </row>
    <row r="53" spans="1:15" ht="24">
      <c r="A53" s="5" t="s">
        <v>20</v>
      </c>
      <c r="B53" s="9" t="s">
        <v>21</v>
      </c>
      <c r="C53" s="16" t="s">
        <v>10</v>
      </c>
      <c r="D53" s="84">
        <v>0</v>
      </c>
      <c r="E53" s="2" t="s">
        <v>5</v>
      </c>
      <c r="F53" s="3">
        <v>0.05</v>
      </c>
      <c r="G53" s="1"/>
      <c r="H53" s="6">
        <f t="shared" si="6"/>
        <v>0</v>
      </c>
      <c r="I53" s="19">
        <v>2</v>
      </c>
      <c r="J53" s="1"/>
      <c r="K53" s="4">
        <f t="shared" si="7"/>
        <v>0</v>
      </c>
      <c r="L53" s="28">
        <f t="shared" si="8"/>
        <v>0</v>
      </c>
      <c r="M53" s="119"/>
      <c r="N53" s="122"/>
      <c r="O53" s="125"/>
    </row>
    <row r="54" spans="1:15" ht="36">
      <c r="A54" s="5" t="s">
        <v>22</v>
      </c>
      <c r="B54" s="9" t="s">
        <v>64</v>
      </c>
      <c r="C54" s="31" t="s">
        <v>10</v>
      </c>
      <c r="D54" s="84">
        <v>0</v>
      </c>
      <c r="E54" s="2" t="s">
        <v>5</v>
      </c>
      <c r="F54" s="3">
        <v>0.05</v>
      </c>
      <c r="G54" s="1"/>
      <c r="H54" s="6">
        <f t="shared" si="6"/>
        <v>0</v>
      </c>
      <c r="I54" s="19">
        <v>4</v>
      </c>
      <c r="J54" s="1"/>
      <c r="K54" s="4">
        <f t="shared" si="7"/>
        <v>0</v>
      </c>
      <c r="L54" s="28">
        <f t="shared" si="8"/>
        <v>0</v>
      </c>
      <c r="M54" s="119"/>
      <c r="N54" s="122"/>
      <c r="O54" s="125"/>
    </row>
    <row r="55" spans="1:15" ht="15">
      <c r="A55" s="5" t="s">
        <v>23</v>
      </c>
      <c r="B55" s="13" t="s">
        <v>24</v>
      </c>
      <c r="C55" s="18" t="s">
        <v>10</v>
      </c>
      <c r="D55" s="84">
        <v>0</v>
      </c>
      <c r="E55" s="2" t="s">
        <v>5</v>
      </c>
      <c r="F55" s="3">
        <v>0.05</v>
      </c>
      <c r="G55" s="1"/>
      <c r="H55" s="6">
        <f t="shared" si="6"/>
        <v>0</v>
      </c>
      <c r="I55" s="19">
        <v>2</v>
      </c>
      <c r="J55" s="1"/>
      <c r="K55" s="4">
        <f t="shared" si="7"/>
        <v>0</v>
      </c>
      <c r="L55" s="28">
        <f t="shared" si="8"/>
        <v>0</v>
      </c>
      <c r="M55" s="119"/>
      <c r="N55" s="122"/>
      <c r="O55" s="125"/>
    </row>
    <row r="56" spans="1:15" ht="15">
      <c r="A56" s="5" t="s">
        <v>25</v>
      </c>
      <c r="B56" s="14" t="s">
        <v>26</v>
      </c>
      <c r="C56" s="16">
        <v>110</v>
      </c>
      <c r="D56" s="1"/>
      <c r="E56" s="2" t="s">
        <v>5</v>
      </c>
      <c r="F56" s="3">
        <v>0.05</v>
      </c>
      <c r="G56" s="1"/>
      <c r="H56" s="6">
        <f t="shared" si="6"/>
        <v>0</v>
      </c>
      <c r="I56" s="19">
        <v>2</v>
      </c>
      <c r="J56" s="1"/>
      <c r="K56" s="4">
        <f t="shared" si="7"/>
        <v>0</v>
      </c>
      <c r="L56" s="28">
        <f t="shared" si="8"/>
        <v>0</v>
      </c>
      <c r="M56" s="119"/>
      <c r="N56" s="122"/>
      <c r="O56" s="125"/>
    </row>
    <row r="57" spans="1:15" ht="36.75" thickBot="1">
      <c r="A57" s="37" t="s">
        <v>27</v>
      </c>
      <c r="B57" s="38" t="s">
        <v>28</v>
      </c>
      <c r="C57" s="39">
        <v>110</v>
      </c>
      <c r="D57" s="41"/>
      <c r="E57" s="40" t="s">
        <v>5</v>
      </c>
      <c r="F57" s="30">
        <v>0.05</v>
      </c>
      <c r="G57" s="41"/>
      <c r="H57" s="42">
        <f t="shared" si="6"/>
        <v>0</v>
      </c>
      <c r="I57" s="43">
        <v>2</v>
      </c>
      <c r="J57" s="41"/>
      <c r="K57" s="44">
        <f t="shared" si="7"/>
        <v>0</v>
      </c>
      <c r="L57" s="45">
        <f t="shared" si="8"/>
        <v>0</v>
      </c>
      <c r="M57" s="120"/>
      <c r="N57" s="123"/>
      <c r="O57" s="126"/>
    </row>
    <row r="58" ht="52.5" customHeight="1"/>
    <row r="59" spans="14:15" ht="15.75" thickBot="1">
      <c r="N59" s="49" t="s">
        <v>146</v>
      </c>
      <c r="O59" s="49" t="s">
        <v>70</v>
      </c>
    </row>
    <row r="60" spans="1:15" ht="15" customHeight="1">
      <c r="A60" s="131" t="s">
        <v>65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3"/>
    </row>
    <row r="61" spans="1:15" ht="27.75" customHeigh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6"/>
    </row>
    <row r="62" spans="1:15" ht="96">
      <c r="A62" s="29" t="s">
        <v>0</v>
      </c>
      <c r="B62" s="16" t="s">
        <v>1</v>
      </c>
      <c r="C62" s="51" t="s">
        <v>2</v>
      </c>
      <c r="D62" s="52" t="s">
        <v>39</v>
      </c>
      <c r="E62" s="51" t="s">
        <v>31</v>
      </c>
      <c r="F62" s="53" t="s">
        <v>3</v>
      </c>
      <c r="G62" s="54" t="s">
        <v>38</v>
      </c>
      <c r="H62" s="53" t="s">
        <v>37</v>
      </c>
      <c r="I62" s="55" t="s">
        <v>4</v>
      </c>
      <c r="J62" s="55" t="s">
        <v>34</v>
      </c>
      <c r="K62" s="56" t="s">
        <v>35</v>
      </c>
      <c r="L62" s="57" t="s">
        <v>36</v>
      </c>
      <c r="M62" s="58"/>
      <c r="N62" s="59" t="s">
        <v>6</v>
      </c>
      <c r="O62" s="60" t="s">
        <v>29</v>
      </c>
    </row>
    <row r="63" spans="1:15" ht="24">
      <c r="A63" s="5" t="s">
        <v>7</v>
      </c>
      <c r="B63" s="9" t="s">
        <v>8</v>
      </c>
      <c r="C63" s="16">
        <v>110</v>
      </c>
      <c r="D63" s="1"/>
      <c r="E63" s="2" t="s">
        <v>5</v>
      </c>
      <c r="F63" s="3">
        <v>0.02</v>
      </c>
      <c r="G63" s="1"/>
      <c r="H63" s="6">
        <f>F63*G63</f>
        <v>0</v>
      </c>
      <c r="I63" s="19">
        <v>1</v>
      </c>
      <c r="J63" s="1"/>
      <c r="K63" s="4">
        <f>I63*J63</f>
        <v>0</v>
      </c>
      <c r="L63" s="28">
        <f>D63+H63+K63</f>
        <v>0</v>
      </c>
      <c r="M63" s="137"/>
      <c r="N63" s="121">
        <f>SUM(L63:L74)</f>
        <v>0</v>
      </c>
      <c r="O63" s="124">
        <f>N63*1.21</f>
        <v>0</v>
      </c>
    </row>
    <row r="64" spans="1:15" ht="15">
      <c r="A64" s="5" t="s">
        <v>9</v>
      </c>
      <c r="B64" s="14" t="s">
        <v>33</v>
      </c>
      <c r="C64" s="16" t="s">
        <v>10</v>
      </c>
      <c r="D64" s="84">
        <v>0</v>
      </c>
      <c r="E64" s="2" t="s">
        <v>5</v>
      </c>
      <c r="F64" s="32">
        <v>0</v>
      </c>
      <c r="G64" s="84">
        <v>0</v>
      </c>
      <c r="H64" s="84">
        <v>0</v>
      </c>
      <c r="I64" s="16">
        <v>0</v>
      </c>
      <c r="J64" s="84">
        <v>0</v>
      </c>
      <c r="K64" s="84">
        <v>0</v>
      </c>
      <c r="L64" s="84">
        <v>0</v>
      </c>
      <c r="M64" s="137"/>
      <c r="N64" s="122"/>
      <c r="O64" s="125"/>
    </row>
    <row r="65" spans="1:15" ht="15">
      <c r="A65" s="7">
        <v>130110</v>
      </c>
      <c r="B65" s="61" t="s">
        <v>11</v>
      </c>
      <c r="C65" s="16" t="s">
        <v>10</v>
      </c>
      <c r="D65" s="84">
        <v>0</v>
      </c>
      <c r="E65" s="2" t="s">
        <v>5</v>
      </c>
      <c r="F65" s="32">
        <v>0</v>
      </c>
      <c r="G65" s="84">
        <v>0</v>
      </c>
      <c r="H65" s="84">
        <f aca="true" t="shared" si="9" ref="H65:H74">F65*G65</f>
        <v>0</v>
      </c>
      <c r="I65" s="16">
        <v>0</v>
      </c>
      <c r="J65" s="84">
        <v>0</v>
      </c>
      <c r="K65" s="84">
        <f aca="true" t="shared" si="10" ref="K65:K70">I65*J65</f>
        <v>0</v>
      </c>
      <c r="L65" s="84">
        <v>0</v>
      </c>
      <c r="M65" s="137"/>
      <c r="N65" s="122"/>
      <c r="O65" s="125"/>
    </row>
    <row r="66" spans="1:15" ht="15">
      <c r="A66" s="8" t="s">
        <v>12</v>
      </c>
      <c r="B66" s="61" t="s">
        <v>13</v>
      </c>
      <c r="C66" s="16" t="s">
        <v>10</v>
      </c>
      <c r="D66" s="84">
        <v>0</v>
      </c>
      <c r="E66" s="2" t="s">
        <v>5</v>
      </c>
      <c r="F66" s="32">
        <v>0</v>
      </c>
      <c r="G66" s="84">
        <v>0</v>
      </c>
      <c r="H66" s="84">
        <f t="shared" si="9"/>
        <v>0</v>
      </c>
      <c r="I66" s="16">
        <v>0</v>
      </c>
      <c r="J66" s="84">
        <v>0</v>
      </c>
      <c r="K66" s="84">
        <f t="shared" si="10"/>
        <v>0</v>
      </c>
      <c r="L66" s="84">
        <v>0</v>
      </c>
      <c r="M66" s="137"/>
      <c r="N66" s="122"/>
      <c r="O66" s="125"/>
    </row>
    <row r="67" spans="1:15" ht="15">
      <c r="A67" s="5" t="s">
        <v>14</v>
      </c>
      <c r="B67" s="9" t="s">
        <v>15</v>
      </c>
      <c r="C67" s="62" t="s">
        <v>10</v>
      </c>
      <c r="D67" s="84">
        <v>0</v>
      </c>
      <c r="E67" s="2" t="s">
        <v>5</v>
      </c>
      <c r="F67" s="32">
        <v>0</v>
      </c>
      <c r="G67" s="84">
        <v>0</v>
      </c>
      <c r="H67" s="84">
        <v>0</v>
      </c>
      <c r="I67" s="16">
        <v>0</v>
      </c>
      <c r="J67" s="84">
        <v>0</v>
      </c>
      <c r="K67" s="84">
        <v>0</v>
      </c>
      <c r="L67" s="84">
        <v>0</v>
      </c>
      <c r="M67" s="137"/>
      <c r="N67" s="122"/>
      <c r="O67" s="125"/>
    </row>
    <row r="68" spans="1:15" ht="15">
      <c r="A68" s="8" t="s">
        <v>16</v>
      </c>
      <c r="B68" s="61" t="s">
        <v>17</v>
      </c>
      <c r="C68" s="62" t="s">
        <v>10</v>
      </c>
      <c r="D68" s="84">
        <v>0</v>
      </c>
      <c r="E68" s="2" t="s">
        <v>5</v>
      </c>
      <c r="F68" s="32">
        <v>0</v>
      </c>
      <c r="G68" s="84">
        <v>0</v>
      </c>
      <c r="H68" s="84">
        <v>0</v>
      </c>
      <c r="I68" s="16">
        <v>0</v>
      </c>
      <c r="J68" s="84">
        <v>0</v>
      </c>
      <c r="K68" s="84">
        <v>0</v>
      </c>
      <c r="L68" s="84">
        <f aca="true" t="shared" si="11" ref="L68:L72">D68+H68+K68</f>
        <v>0</v>
      </c>
      <c r="M68" s="137"/>
      <c r="N68" s="122"/>
      <c r="O68" s="125"/>
    </row>
    <row r="69" spans="1:15" ht="15">
      <c r="A69" s="8" t="s">
        <v>18</v>
      </c>
      <c r="B69" s="61" t="s">
        <v>19</v>
      </c>
      <c r="C69" s="62" t="s">
        <v>10</v>
      </c>
      <c r="D69" s="84">
        <v>0</v>
      </c>
      <c r="E69" s="2" t="s">
        <v>5</v>
      </c>
      <c r="F69" s="32">
        <v>0</v>
      </c>
      <c r="G69" s="84">
        <v>0</v>
      </c>
      <c r="H69" s="84">
        <v>0</v>
      </c>
      <c r="I69" s="16">
        <v>0</v>
      </c>
      <c r="J69" s="84">
        <v>0</v>
      </c>
      <c r="K69" s="84">
        <v>0</v>
      </c>
      <c r="L69" s="84">
        <v>0</v>
      </c>
      <c r="M69" s="137"/>
      <c r="N69" s="122"/>
      <c r="O69" s="125"/>
    </row>
    <row r="70" spans="1:15" ht="36">
      <c r="A70" s="5" t="s">
        <v>20</v>
      </c>
      <c r="B70" s="9" t="s">
        <v>54</v>
      </c>
      <c r="C70" s="16" t="s">
        <v>10</v>
      </c>
      <c r="D70" s="84">
        <v>0</v>
      </c>
      <c r="E70" s="2" t="s">
        <v>5</v>
      </c>
      <c r="F70" s="3">
        <v>0.05</v>
      </c>
      <c r="G70" s="1"/>
      <c r="H70" s="6">
        <f t="shared" si="9"/>
        <v>0</v>
      </c>
      <c r="I70" s="19">
        <v>2</v>
      </c>
      <c r="J70" s="1"/>
      <c r="K70" s="4">
        <f t="shared" si="10"/>
        <v>0</v>
      </c>
      <c r="L70" s="28">
        <f t="shared" si="11"/>
        <v>0</v>
      </c>
      <c r="M70" s="137"/>
      <c r="N70" s="122"/>
      <c r="O70" s="125"/>
    </row>
    <row r="71" spans="1:15" ht="36">
      <c r="A71" s="5" t="s">
        <v>22</v>
      </c>
      <c r="B71" s="9" t="s">
        <v>55</v>
      </c>
      <c r="C71" s="63" t="s">
        <v>10</v>
      </c>
      <c r="D71" s="84">
        <v>0</v>
      </c>
      <c r="E71" s="2" t="s">
        <v>5</v>
      </c>
      <c r="F71" s="10">
        <v>0.3</v>
      </c>
      <c r="G71" s="1"/>
      <c r="H71" s="6">
        <f t="shared" si="9"/>
        <v>0</v>
      </c>
      <c r="I71" s="19">
        <v>3</v>
      </c>
      <c r="J71" s="1"/>
      <c r="K71" s="4">
        <f>I71*J71</f>
        <v>0</v>
      </c>
      <c r="L71" s="28">
        <f t="shared" si="11"/>
        <v>0</v>
      </c>
      <c r="M71" s="137"/>
      <c r="N71" s="122"/>
      <c r="O71" s="125"/>
    </row>
    <row r="72" spans="1:15" ht="15">
      <c r="A72" s="5" t="s">
        <v>23</v>
      </c>
      <c r="B72" s="64" t="s">
        <v>24</v>
      </c>
      <c r="C72" s="62" t="s">
        <v>10</v>
      </c>
      <c r="D72" s="84">
        <v>0</v>
      </c>
      <c r="E72" s="2" t="s">
        <v>5</v>
      </c>
      <c r="F72" s="32">
        <v>0</v>
      </c>
      <c r="G72" s="84">
        <v>0</v>
      </c>
      <c r="H72" s="84">
        <v>0</v>
      </c>
      <c r="I72" s="16">
        <v>0</v>
      </c>
      <c r="J72" s="84">
        <v>0</v>
      </c>
      <c r="K72" s="84">
        <f>I72*J72</f>
        <v>0</v>
      </c>
      <c r="L72" s="84">
        <f t="shared" si="11"/>
        <v>0</v>
      </c>
      <c r="M72" s="137"/>
      <c r="N72" s="122"/>
      <c r="O72" s="125"/>
    </row>
    <row r="73" spans="1:15" ht="15">
      <c r="A73" s="5" t="s">
        <v>25</v>
      </c>
      <c r="B73" s="14" t="s">
        <v>26</v>
      </c>
      <c r="C73" s="16" t="s">
        <v>10</v>
      </c>
      <c r="D73" s="84">
        <v>0</v>
      </c>
      <c r="E73" s="2" t="s">
        <v>5</v>
      </c>
      <c r="F73" s="32">
        <v>0</v>
      </c>
      <c r="G73" s="65">
        <v>0</v>
      </c>
      <c r="H73" s="84">
        <f t="shared" si="9"/>
        <v>0</v>
      </c>
      <c r="I73" s="16">
        <v>0</v>
      </c>
      <c r="J73" s="84">
        <v>0</v>
      </c>
      <c r="K73" s="84">
        <v>0</v>
      </c>
      <c r="L73" s="84">
        <v>0</v>
      </c>
      <c r="M73" s="137"/>
      <c r="N73" s="122"/>
      <c r="O73" s="125"/>
    </row>
    <row r="74" spans="1:15" ht="36.75" thickBot="1">
      <c r="A74" s="37" t="s">
        <v>27</v>
      </c>
      <c r="B74" s="38" t="s">
        <v>28</v>
      </c>
      <c r="C74" s="39" t="s">
        <v>10</v>
      </c>
      <c r="D74" s="85">
        <v>0</v>
      </c>
      <c r="E74" s="40" t="s">
        <v>5</v>
      </c>
      <c r="F74" s="66">
        <v>0</v>
      </c>
      <c r="G74" s="67">
        <v>0</v>
      </c>
      <c r="H74" s="85">
        <f t="shared" si="9"/>
        <v>0</v>
      </c>
      <c r="I74" s="39">
        <v>0</v>
      </c>
      <c r="J74" s="85">
        <v>0</v>
      </c>
      <c r="K74" s="85">
        <v>0</v>
      </c>
      <c r="L74" s="85">
        <v>0</v>
      </c>
      <c r="M74" s="138"/>
      <c r="N74" s="123"/>
      <c r="O74" s="126"/>
    </row>
    <row r="77" spans="14:15" ht="15.75" thickBot="1">
      <c r="N77" s="49" t="s">
        <v>146</v>
      </c>
      <c r="O77" s="49" t="s">
        <v>69</v>
      </c>
    </row>
    <row r="78" spans="1:15" ht="15" customHeight="1">
      <c r="A78" s="131" t="s">
        <v>66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3"/>
    </row>
    <row r="79" spans="1:15" ht="32.25" customHeight="1">
      <c r="A79" s="134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6"/>
    </row>
    <row r="80" spans="1:15" ht="96">
      <c r="A80" s="29" t="s">
        <v>0</v>
      </c>
      <c r="B80" s="16" t="s">
        <v>1</v>
      </c>
      <c r="C80" s="51" t="s">
        <v>2</v>
      </c>
      <c r="D80" s="52" t="s">
        <v>39</v>
      </c>
      <c r="E80" s="51" t="s">
        <v>31</v>
      </c>
      <c r="F80" s="53" t="s">
        <v>3</v>
      </c>
      <c r="G80" s="54" t="s">
        <v>38</v>
      </c>
      <c r="H80" s="53" t="s">
        <v>37</v>
      </c>
      <c r="I80" s="55" t="s">
        <v>4</v>
      </c>
      <c r="J80" s="55" t="s">
        <v>34</v>
      </c>
      <c r="K80" s="56" t="s">
        <v>35</v>
      </c>
      <c r="L80" s="57" t="s">
        <v>36</v>
      </c>
      <c r="M80" s="58"/>
      <c r="N80" s="59" t="s">
        <v>6</v>
      </c>
      <c r="O80" s="60" t="s">
        <v>29</v>
      </c>
    </row>
    <row r="81" spans="1:15" ht="24">
      <c r="A81" s="5" t="s">
        <v>7</v>
      </c>
      <c r="B81" s="9" t="s">
        <v>8</v>
      </c>
      <c r="C81" s="16">
        <v>110</v>
      </c>
      <c r="D81" s="1"/>
      <c r="E81" s="2" t="s">
        <v>5</v>
      </c>
      <c r="F81" s="3">
        <v>0.02</v>
      </c>
      <c r="G81" s="1"/>
      <c r="H81" s="6">
        <f>F81*G81</f>
        <v>0</v>
      </c>
      <c r="I81" s="19">
        <v>1</v>
      </c>
      <c r="J81" s="1"/>
      <c r="K81" s="4">
        <f>I81*J81</f>
        <v>0</v>
      </c>
      <c r="L81" s="28">
        <f>D81+H81+K81</f>
        <v>0</v>
      </c>
      <c r="M81" s="137"/>
      <c r="N81" s="121">
        <f>SUM(L81:L92)</f>
        <v>0</v>
      </c>
      <c r="O81" s="124">
        <f>N81*1.21</f>
        <v>0</v>
      </c>
    </row>
    <row r="82" spans="1:15" ht="15">
      <c r="A82" s="5" t="s">
        <v>9</v>
      </c>
      <c r="B82" s="14" t="s">
        <v>33</v>
      </c>
      <c r="C82" s="16" t="s">
        <v>10</v>
      </c>
      <c r="D82" s="84">
        <v>0</v>
      </c>
      <c r="E82" s="2" t="s">
        <v>5</v>
      </c>
      <c r="F82" s="32">
        <v>0</v>
      </c>
      <c r="G82" s="84">
        <v>0</v>
      </c>
      <c r="H82" s="84">
        <v>0</v>
      </c>
      <c r="I82" s="16">
        <v>0</v>
      </c>
      <c r="J82" s="84">
        <v>0</v>
      </c>
      <c r="K82" s="84">
        <v>0</v>
      </c>
      <c r="L82" s="84">
        <v>0</v>
      </c>
      <c r="M82" s="137"/>
      <c r="N82" s="122"/>
      <c r="O82" s="125"/>
    </row>
    <row r="83" spans="1:15" ht="15">
      <c r="A83" s="7">
        <v>130110</v>
      </c>
      <c r="B83" s="61" t="s">
        <v>11</v>
      </c>
      <c r="C83" s="16" t="s">
        <v>10</v>
      </c>
      <c r="D83" s="84">
        <v>0</v>
      </c>
      <c r="E83" s="2" t="s">
        <v>5</v>
      </c>
      <c r="F83" s="32">
        <v>0</v>
      </c>
      <c r="G83" s="84">
        <v>0</v>
      </c>
      <c r="H83" s="84">
        <f aca="true" t="shared" si="12" ref="H83:H92">F83*G83</f>
        <v>0</v>
      </c>
      <c r="I83" s="16">
        <v>0</v>
      </c>
      <c r="J83" s="84">
        <v>0</v>
      </c>
      <c r="K83" s="84">
        <f aca="true" t="shared" si="13" ref="K83:K88">I83*J83</f>
        <v>0</v>
      </c>
      <c r="L83" s="84">
        <v>0</v>
      </c>
      <c r="M83" s="137"/>
      <c r="N83" s="122"/>
      <c r="O83" s="125"/>
    </row>
    <row r="84" spans="1:15" ht="15">
      <c r="A84" s="8" t="s">
        <v>12</v>
      </c>
      <c r="B84" s="61" t="s">
        <v>13</v>
      </c>
      <c r="C84" s="16" t="s">
        <v>10</v>
      </c>
      <c r="D84" s="84">
        <v>0</v>
      </c>
      <c r="E84" s="2" t="s">
        <v>5</v>
      </c>
      <c r="F84" s="32">
        <v>0</v>
      </c>
      <c r="G84" s="84">
        <v>0</v>
      </c>
      <c r="H84" s="84">
        <f t="shared" si="12"/>
        <v>0</v>
      </c>
      <c r="I84" s="16">
        <v>0</v>
      </c>
      <c r="J84" s="84">
        <v>0</v>
      </c>
      <c r="K84" s="84">
        <f t="shared" si="13"/>
        <v>0</v>
      </c>
      <c r="L84" s="84">
        <v>0</v>
      </c>
      <c r="M84" s="137"/>
      <c r="N84" s="122"/>
      <c r="O84" s="125"/>
    </row>
    <row r="85" spans="1:15" ht="15">
      <c r="A85" s="5" t="s">
        <v>14</v>
      </c>
      <c r="B85" s="9" t="s">
        <v>15</v>
      </c>
      <c r="C85" s="62" t="s">
        <v>10</v>
      </c>
      <c r="D85" s="84">
        <v>0</v>
      </c>
      <c r="E85" s="2" t="s">
        <v>5</v>
      </c>
      <c r="F85" s="32">
        <v>0</v>
      </c>
      <c r="G85" s="84">
        <v>0</v>
      </c>
      <c r="H85" s="84">
        <v>0</v>
      </c>
      <c r="I85" s="16">
        <v>0</v>
      </c>
      <c r="J85" s="84">
        <v>0</v>
      </c>
      <c r="K85" s="84">
        <v>0</v>
      </c>
      <c r="L85" s="84">
        <v>0</v>
      </c>
      <c r="M85" s="137"/>
      <c r="N85" s="122"/>
      <c r="O85" s="125"/>
    </row>
    <row r="86" spans="1:15" ht="15">
      <c r="A86" s="8" t="s">
        <v>16</v>
      </c>
      <c r="B86" s="61" t="s">
        <v>17</v>
      </c>
      <c r="C86" s="62" t="s">
        <v>10</v>
      </c>
      <c r="D86" s="84">
        <v>0</v>
      </c>
      <c r="E86" s="2" t="s">
        <v>5</v>
      </c>
      <c r="F86" s="32">
        <v>0</v>
      </c>
      <c r="G86" s="84">
        <v>0</v>
      </c>
      <c r="H86" s="84">
        <v>0</v>
      </c>
      <c r="I86" s="16">
        <v>0</v>
      </c>
      <c r="J86" s="84">
        <v>0</v>
      </c>
      <c r="K86" s="84">
        <v>0</v>
      </c>
      <c r="L86" s="84">
        <f aca="true" t="shared" si="14" ref="L86:L90">D86+H86+K86</f>
        <v>0</v>
      </c>
      <c r="M86" s="137"/>
      <c r="N86" s="122"/>
      <c r="O86" s="125"/>
    </row>
    <row r="87" spans="1:15" ht="15">
      <c r="A87" s="8" t="s">
        <v>18</v>
      </c>
      <c r="B87" s="61" t="s">
        <v>19</v>
      </c>
      <c r="C87" s="62" t="s">
        <v>10</v>
      </c>
      <c r="D87" s="84">
        <v>0</v>
      </c>
      <c r="E87" s="2" t="s">
        <v>5</v>
      </c>
      <c r="F87" s="32">
        <v>0</v>
      </c>
      <c r="G87" s="84">
        <v>0</v>
      </c>
      <c r="H87" s="84">
        <v>0</v>
      </c>
      <c r="I87" s="16">
        <v>0</v>
      </c>
      <c r="J87" s="84">
        <v>0</v>
      </c>
      <c r="K87" s="84">
        <v>0</v>
      </c>
      <c r="L87" s="84">
        <v>0</v>
      </c>
      <c r="M87" s="137"/>
      <c r="N87" s="122"/>
      <c r="O87" s="125"/>
    </row>
    <row r="88" spans="1:15" ht="36">
      <c r="A88" s="5" t="s">
        <v>20</v>
      </c>
      <c r="B88" s="9" t="s">
        <v>54</v>
      </c>
      <c r="C88" s="16" t="s">
        <v>10</v>
      </c>
      <c r="D88" s="84">
        <v>0</v>
      </c>
      <c r="E88" s="2" t="s">
        <v>5</v>
      </c>
      <c r="F88" s="3">
        <v>0.05</v>
      </c>
      <c r="G88" s="1"/>
      <c r="H88" s="6">
        <f t="shared" si="12"/>
        <v>0</v>
      </c>
      <c r="I88" s="19">
        <v>2</v>
      </c>
      <c r="J88" s="1"/>
      <c r="K88" s="4">
        <f t="shared" si="13"/>
        <v>0</v>
      </c>
      <c r="L88" s="28">
        <f t="shared" si="14"/>
        <v>0</v>
      </c>
      <c r="M88" s="137"/>
      <c r="N88" s="122"/>
      <c r="O88" s="125"/>
    </row>
    <row r="89" spans="1:15" ht="36">
      <c r="A89" s="5" t="s">
        <v>22</v>
      </c>
      <c r="B89" s="9" t="s">
        <v>55</v>
      </c>
      <c r="C89" s="63" t="s">
        <v>10</v>
      </c>
      <c r="D89" s="84">
        <v>0</v>
      </c>
      <c r="E89" s="2" t="s">
        <v>5</v>
      </c>
      <c r="F89" s="10">
        <v>0.3</v>
      </c>
      <c r="G89" s="1"/>
      <c r="H89" s="6">
        <f t="shared" si="12"/>
        <v>0</v>
      </c>
      <c r="I89" s="19">
        <v>3</v>
      </c>
      <c r="J89" s="1"/>
      <c r="K89" s="4">
        <f>I89*J89</f>
        <v>0</v>
      </c>
      <c r="L89" s="28">
        <f t="shared" si="14"/>
        <v>0</v>
      </c>
      <c r="M89" s="137"/>
      <c r="N89" s="122"/>
      <c r="O89" s="125"/>
    </row>
    <row r="90" spans="1:15" ht="15">
      <c r="A90" s="5" t="s">
        <v>23</v>
      </c>
      <c r="B90" s="64" t="s">
        <v>24</v>
      </c>
      <c r="C90" s="62" t="s">
        <v>10</v>
      </c>
      <c r="D90" s="84">
        <v>0</v>
      </c>
      <c r="E90" s="2" t="s">
        <v>5</v>
      </c>
      <c r="F90" s="32">
        <v>0</v>
      </c>
      <c r="G90" s="84">
        <v>0</v>
      </c>
      <c r="H90" s="84">
        <v>0</v>
      </c>
      <c r="I90" s="16">
        <v>0</v>
      </c>
      <c r="J90" s="84">
        <v>0</v>
      </c>
      <c r="K90" s="84">
        <f>I90*J90</f>
        <v>0</v>
      </c>
      <c r="L90" s="84">
        <f t="shared" si="14"/>
        <v>0</v>
      </c>
      <c r="M90" s="137"/>
      <c r="N90" s="122"/>
      <c r="O90" s="125"/>
    </row>
    <row r="91" spans="1:15" ht="15">
      <c r="A91" s="5" t="s">
        <v>25</v>
      </c>
      <c r="B91" s="14" t="s">
        <v>26</v>
      </c>
      <c r="C91" s="16" t="s">
        <v>10</v>
      </c>
      <c r="D91" s="84">
        <v>0</v>
      </c>
      <c r="E91" s="2" t="s">
        <v>5</v>
      </c>
      <c r="F91" s="32">
        <v>0</v>
      </c>
      <c r="G91" s="65">
        <v>0</v>
      </c>
      <c r="H91" s="84">
        <f t="shared" si="12"/>
        <v>0</v>
      </c>
      <c r="I91" s="16">
        <v>0</v>
      </c>
      <c r="J91" s="84">
        <v>0</v>
      </c>
      <c r="K91" s="84">
        <v>0</v>
      </c>
      <c r="L91" s="84">
        <v>0</v>
      </c>
      <c r="M91" s="137"/>
      <c r="N91" s="122"/>
      <c r="O91" s="125"/>
    </row>
    <row r="92" spans="1:15" ht="36.75" thickBot="1">
      <c r="A92" s="37" t="s">
        <v>27</v>
      </c>
      <c r="B92" s="38" t="s">
        <v>28</v>
      </c>
      <c r="C92" s="39" t="s">
        <v>10</v>
      </c>
      <c r="D92" s="85">
        <v>0</v>
      </c>
      <c r="E92" s="40" t="s">
        <v>5</v>
      </c>
      <c r="F92" s="66">
        <v>0</v>
      </c>
      <c r="G92" s="67">
        <v>0</v>
      </c>
      <c r="H92" s="85">
        <f t="shared" si="12"/>
        <v>0</v>
      </c>
      <c r="I92" s="39">
        <v>0</v>
      </c>
      <c r="J92" s="85">
        <v>0</v>
      </c>
      <c r="K92" s="85">
        <v>0</v>
      </c>
      <c r="L92" s="85">
        <v>0</v>
      </c>
      <c r="M92" s="138"/>
      <c r="N92" s="123"/>
      <c r="O92" s="126"/>
    </row>
  </sheetData>
  <sheetProtection algorithmName="SHA-512" hashValue="80hSgpqVoUa6yNnqbxUQ19O1JPKD3yfP+JZUEWpXxn+0QlTycstWL4DTJOLH4G1c6QQRTPWvyee1DfcCiDcNDg==" saltValue="dLKFff/5+Ti343exOXh0qw==" spinCount="100000" sheet="1" selectLockedCells="1"/>
  <mergeCells count="31">
    <mergeCell ref="A78:O79"/>
    <mergeCell ref="M81:M92"/>
    <mergeCell ref="N81:N92"/>
    <mergeCell ref="O81:O92"/>
    <mergeCell ref="M63:M74"/>
    <mergeCell ref="N63:N74"/>
    <mergeCell ref="O63:O74"/>
    <mergeCell ref="M29:M40"/>
    <mergeCell ref="N29:N40"/>
    <mergeCell ref="O29:O40"/>
    <mergeCell ref="M12:M23"/>
    <mergeCell ref="N12:N23"/>
    <mergeCell ref="O12:O23"/>
    <mergeCell ref="A26:O27"/>
    <mergeCell ref="A60:O61"/>
    <mergeCell ref="A43:O44"/>
    <mergeCell ref="M46:M57"/>
    <mergeCell ref="N46:N57"/>
    <mergeCell ref="O46:O57"/>
    <mergeCell ref="A2:M2"/>
    <mergeCell ref="N2:O2"/>
    <mergeCell ref="A3:B3"/>
    <mergeCell ref="C3:I3"/>
    <mergeCell ref="J3:K3"/>
    <mergeCell ref="L3:O3"/>
    <mergeCell ref="A9:O10"/>
    <mergeCell ref="A4:O4"/>
    <mergeCell ref="A6:O6"/>
    <mergeCell ref="A7:O7"/>
    <mergeCell ref="A5:O5"/>
    <mergeCell ref="A8:O8"/>
  </mergeCells>
  <printOptions/>
  <pageMargins left="0.7" right="0.7" top="0.787401575" bottom="0.787401575" header="0.3" footer="0.3"/>
  <pageSetup horizontalDpi="600" verticalDpi="600" orientation="landscape" paperSize="8" r:id="rId1"/>
  <rowBreaks count="4" manualBreakCount="4">
    <brk id="24" max="16383" man="1"/>
    <brk id="41" max="16383" man="1"/>
    <brk id="58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 topLeftCell="A1">
      <selection activeCell="C3" sqref="C3:I3"/>
    </sheetView>
  </sheetViews>
  <sheetFormatPr defaultColWidth="9.140625" defaultRowHeight="15"/>
  <cols>
    <col min="1" max="1" width="10.28125" style="33" customWidth="1"/>
    <col min="2" max="2" width="35.140625" style="33" customWidth="1"/>
    <col min="3" max="3" width="11.8515625" style="33" customWidth="1"/>
    <col min="4" max="4" width="11.421875" style="33" customWidth="1"/>
    <col min="5" max="5" width="8.28125" style="33" customWidth="1"/>
    <col min="6" max="6" width="13.140625" style="33" customWidth="1"/>
    <col min="7" max="7" width="10.140625" style="33" customWidth="1"/>
    <col min="8" max="8" width="11.140625" style="33" customWidth="1"/>
    <col min="9" max="9" width="9.421875" style="33" customWidth="1"/>
    <col min="10" max="10" width="9.00390625" style="33" customWidth="1"/>
    <col min="11" max="11" width="13.28125" style="33" customWidth="1"/>
    <col min="12" max="12" width="14.7109375" style="33" customWidth="1"/>
    <col min="13" max="13" width="1.421875" style="33" customWidth="1"/>
    <col min="14" max="14" width="16.28125" style="33" customWidth="1"/>
    <col min="15" max="15" width="17.00390625" style="33" customWidth="1"/>
    <col min="16" max="16384" width="9.140625" style="33" customWidth="1"/>
  </cols>
  <sheetData>
    <row r="1" spans="1:15" ht="15.75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9" t="s">
        <v>147</v>
      </c>
      <c r="O1" s="49" t="s">
        <v>74</v>
      </c>
    </row>
    <row r="2" spans="1:15" ht="50.25" customHeight="1" thickBot="1">
      <c r="A2" s="104" t="s">
        <v>129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39"/>
      <c r="N2" s="140" t="s">
        <v>147</v>
      </c>
      <c r="O2" s="107"/>
    </row>
    <row r="3" spans="1:15" ht="33.75" customHeight="1" thickBot="1">
      <c r="A3" s="108" t="s">
        <v>30</v>
      </c>
      <c r="B3" s="109"/>
      <c r="C3" s="115"/>
      <c r="D3" s="116"/>
      <c r="E3" s="116"/>
      <c r="F3" s="116"/>
      <c r="G3" s="116"/>
      <c r="H3" s="116"/>
      <c r="I3" s="117"/>
      <c r="J3" s="113" t="s">
        <v>52</v>
      </c>
      <c r="K3" s="114"/>
      <c r="L3" s="110"/>
      <c r="M3" s="111"/>
      <c r="N3" s="111"/>
      <c r="O3" s="112"/>
    </row>
    <row r="4" spans="1:15" ht="21" customHeight="1">
      <c r="A4" s="86" t="s">
        <v>50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1:15" ht="21" customHeight="1">
      <c r="A5" s="101" t="s">
        <v>144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15" ht="30" customHeight="1">
      <c r="A6" s="89" t="s">
        <v>153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ht="23.25" customHeight="1" thickBot="1">
      <c r="A7" s="92" t="s">
        <v>51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ht="18" customHeight="1" thickBo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</row>
    <row r="9" spans="1:15" ht="15" customHeight="1">
      <c r="A9" s="131" t="s">
        <v>75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</row>
    <row r="10" spans="1:15" ht="27.75" customHeight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</row>
    <row r="11" spans="1:15" ht="105.75" customHeight="1">
      <c r="A11" s="29" t="s">
        <v>0</v>
      </c>
      <c r="B11" s="16" t="s">
        <v>1</v>
      </c>
      <c r="C11" s="51" t="s">
        <v>2</v>
      </c>
      <c r="D11" s="52" t="s">
        <v>39</v>
      </c>
      <c r="E11" s="51" t="s">
        <v>31</v>
      </c>
      <c r="F11" s="53" t="s">
        <v>3</v>
      </c>
      <c r="G11" s="54" t="s">
        <v>38</v>
      </c>
      <c r="H11" s="53" t="s">
        <v>37</v>
      </c>
      <c r="I11" s="55" t="s">
        <v>4</v>
      </c>
      <c r="J11" s="55" t="s">
        <v>34</v>
      </c>
      <c r="K11" s="56" t="s">
        <v>35</v>
      </c>
      <c r="L11" s="57" t="s">
        <v>36</v>
      </c>
      <c r="M11" s="58"/>
      <c r="N11" s="59" t="s">
        <v>6</v>
      </c>
      <c r="O11" s="60" t="s">
        <v>29</v>
      </c>
    </row>
    <row r="12" spans="1:15" ht="29.25" customHeight="1">
      <c r="A12" s="5" t="s">
        <v>7</v>
      </c>
      <c r="B12" s="9" t="s">
        <v>8</v>
      </c>
      <c r="C12" s="16">
        <v>110</v>
      </c>
      <c r="D12" s="1"/>
      <c r="E12" s="2" t="s">
        <v>5</v>
      </c>
      <c r="F12" s="3">
        <v>0.03</v>
      </c>
      <c r="G12" s="1"/>
      <c r="H12" s="6">
        <f>F12*G12</f>
        <v>0</v>
      </c>
      <c r="I12" s="19">
        <v>1</v>
      </c>
      <c r="J12" s="1"/>
      <c r="K12" s="4">
        <f>I12*J12</f>
        <v>0</v>
      </c>
      <c r="L12" s="28">
        <f>D12+H12+K12</f>
        <v>0</v>
      </c>
      <c r="M12" s="118"/>
      <c r="N12" s="121">
        <f>SUM(L12:L23)</f>
        <v>0</v>
      </c>
      <c r="O12" s="124">
        <f>N12*1.21</f>
        <v>0</v>
      </c>
    </row>
    <row r="13" spans="1:15" ht="15" customHeight="1">
      <c r="A13" s="15" t="s">
        <v>9</v>
      </c>
      <c r="B13" s="11" t="s">
        <v>33</v>
      </c>
      <c r="C13" s="17" t="s">
        <v>10</v>
      </c>
      <c r="D13" s="84">
        <v>0</v>
      </c>
      <c r="E13" s="2" t="s">
        <v>5</v>
      </c>
      <c r="F13" s="3">
        <v>0.002</v>
      </c>
      <c r="G13" s="1"/>
      <c r="H13" s="6">
        <f aca="true" t="shared" si="0" ref="H13:H23">F13*G13</f>
        <v>0</v>
      </c>
      <c r="I13" s="19">
        <v>1</v>
      </c>
      <c r="J13" s="1"/>
      <c r="K13" s="4">
        <f aca="true" t="shared" si="1" ref="K13:K23">I13*J13</f>
        <v>0</v>
      </c>
      <c r="L13" s="28">
        <f aca="true" t="shared" si="2" ref="L13:L23">D13+H13+K13</f>
        <v>0</v>
      </c>
      <c r="M13" s="119"/>
      <c r="N13" s="122"/>
      <c r="O13" s="125"/>
    </row>
    <row r="14" spans="1:15" ht="24.75" customHeight="1">
      <c r="A14" s="7">
        <v>130110</v>
      </c>
      <c r="B14" s="12" t="s">
        <v>11</v>
      </c>
      <c r="C14" s="31" t="s">
        <v>41</v>
      </c>
      <c r="D14" s="1"/>
      <c r="E14" s="2" t="s">
        <v>5</v>
      </c>
      <c r="F14" s="3">
        <v>0.2</v>
      </c>
      <c r="G14" s="1"/>
      <c r="H14" s="6">
        <f t="shared" si="0"/>
        <v>0</v>
      </c>
      <c r="I14" s="19">
        <v>2</v>
      </c>
      <c r="J14" s="1"/>
      <c r="K14" s="4">
        <f t="shared" si="1"/>
        <v>0</v>
      </c>
      <c r="L14" s="28">
        <f t="shared" si="2"/>
        <v>0</v>
      </c>
      <c r="M14" s="119"/>
      <c r="N14" s="122"/>
      <c r="O14" s="125"/>
    </row>
    <row r="15" spans="1:15" ht="15" customHeight="1">
      <c r="A15" s="8" t="s">
        <v>12</v>
      </c>
      <c r="B15" s="12" t="s">
        <v>49</v>
      </c>
      <c r="C15" s="31" t="s">
        <v>10</v>
      </c>
      <c r="D15" s="84">
        <v>0</v>
      </c>
      <c r="E15" s="2" t="s">
        <v>5</v>
      </c>
      <c r="F15" s="3">
        <v>0.2</v>
      </c>
      <c r="G15" s="1"/>
      <c r="H15" s="6">
        <f t="shared" si="0"/>
        <v>0</v>
      </c>
      <c r="I15" s="19">
        <v>2</v>
      </c>
      <c r="J15" s="1"/>
      <c r="K15" s="4">
        <f t="shared" si="1"/>
        <v>0</v>
      </c>
      <c r="L15" s="28">
        <f t="shared" si="2"/>
        <v>0</v>
      </c>
      <c r="M15" s="119"/>
      <c r="N15" s="122"/>
      <c r="O15" s="125"/>
    </row>
    <row r="16" spans="1:15" ht="15" customHeight="1">
      <c r="A16" s="5" t="s">
        <v>14</v>
      </c>
      <c r="B16" s="9" t="s">
        <v>15</v>
      </c>
      <c r="C16" s="18" t="s">
        <v>10</v>
      </c>
      <c r="D16" s="84">
        <v>0</v>
      </c>
      <c r="E16" s="2" t="s">
        <v>5</v>
      </c>
      <c r="F16" s="3">
        <v>1.5</v>
      </c>
      <c r="G16" s="1"/>
      <c r="H16" s="6">
        <f t="shared" si="0"/>
        <v>0</v>
      </c>
      <c r="I16" s="19">
        <v>1</v>
      </c>
      <c r="J16" s="1"/>
      <c r="K16" s="4">
        <f t="shared" si="1"/>
        <v>0</v>
      </c>
      <c r="L16" s="28">
        <f t="shared" si="2"/>
        <v>0</v>
      </c>
      <c r="M16" s="119"/>
      <c r="N16" s="122"/>
      <c r="O16" s="125"/>
    </row>
    <row r="17" spans="1:15" ht="15" customHeight="1">
      <c r="A17" s="8" t="s">
        <v>16</v>
      </c>
      <c r="B17" s="12" t="s">
        <v>17</v>
      </c>
      <c r="C17" s="18" t="s">
        <v>10</v>
      </c>
      <c r="D17" s="84">
        <v>0</v>
      </c>
      <c r="E17" s="2" t="s">
        <v>5</v>
      </c>
      <c r="F17" s="3">
        <v>1.5</v>
      </c>
      <c r="G17" s="1"/>
      <c r="H17" s="6">
        <f t="shared" si="0"/>
        <v>0</v>
      </c>
      <c r="I17" s="19">
        <v>1</v>
      </c>
      <c r="J17" s="1"/>
      <c r="K17" s="4">
        <f t="shared" si="1"/>
        <v>0</v>
      </c>
      <c r="L17" s="28">
        <f t="shared" si="2"/>
        <v>0</v>
      </c>
      <c r="M17" s="119"/>
      <c r="N17" s="122"/>
      <c r="O17" s="125"/>
    </row>
    <row r="18" spans="1:15" ht="15" customHeight="1">
      <c r="A18" s="8" t="s">
        <v>18</v>
      </c>
      <c r="B18" s="12" t="s">
        <v>19</v>
      </c>
      <c r="C18" s="18" t="s">
        <v>10</v>
      </c>
      <c r="D18" s="84">
        <v>0</v>
      </c>
      <c r="E18" s="2" t="s">
        <v>5</v>
      </c>
      <c r="F18" s="3">
        <v>1</v>
      </c>
      <c r="G18" s="1"/>
      <c r="H18" s="6">
        <f t="shared" si="0"/>
        <v>0</v>
      </c>
      <c r="I18" s="19">
        <v>1</v>
      </c>
      <c r="J18" s="1"/>
      <c r="K18" s="4">
        <f t="shared" si="1"/>
        <v>0</v>
      </c>
      <c r="L18" s="28">
        <f t="shared" si="2"/>
        <v>0</v>
      </c>
      <c r="M18" s="119"/>
      <c r="N18" s="122"/>
      <c r="O18" s="125"/>
    </row>
    <row r="19" spans="1:15" ht="33" customHeight="1">
      <c r="A19" s="5" t="s">
        <v>20</v>
      </c>
      <c r="B19" s="9" t="s">
        <v>76</v>
      </c>
      <c r="C19" s="16" t="s">
        <v>10</v>
      </c>
      <c r="D19" s="84">
        <v>0</v>
      </c>
      <c r="E19" s="2" t="s">
        <v>5</v>
      </c>
      <c r="F19" s="3">
        <v>0.2</v>
      </c>
      <c r="G19" s="1"/>
      <c r="H19" s="6">
        <f t="shared" si="0"/>
        <v>0</v>
      </c>
      <c r="I19" s="19">
        <v>3</v>
      </c>
      <c r="J19" s="1"/>
      <c r="K19" s="4">
        <f t="shared" si="1"/>
        <v>0</v>
      </c>
      <c r="L19" s="28">
        <f t="shared" si="2"/>
        <v>0</v>
      </c>
      <c r="M19" s="119"/>
      <c r="N19" s="122"/>
      <c r="O19" s="125"/>
    </row>
    <row r="20" spans="1:15" ht="38.25" customHeight="1">
      <c r="A20" s="5" t="s">
        <v>22</v>
      </c>
      <c r="B20" s="9" t="s">
        <v>77</v>
      </c>
      <c r="C20" s="51" t="s">
        <v>10</v>
      </c>
      <c r="D20" s="84">
        <v>0</v>
      </c>
      <c r="E20" s="2" t="s">
        <v>5</v>
      </c>
      <c r="F20" s="10">
        <v>0.6</v>
      </c>
      <c r="G20" s="1"/>
      <c r="H20" s="6">
        <f t="shared" si="0"/>
        <v>0</v>
      </c>
      <c r="I20" s="19">
        <v>4</v>
      </c>
      <c r="J20" s="1"/>
      <c r="K20" s="4">
        <f t="shared" si="1"/>
        <v>0</v>
      </c>
      <c r="L20" s="28">
        <f t="shared" si="2"/>
        <v>0</v>
      </c>
      <c r="M20" s="119"/>
      <c r="N20" s="122"/>
      <c r="O20" s="125"/>
    </row>
    <row r="21" spans="1:15" ht="15" customHeight="1">
      <c r="A21" s="5" t="s">
        <v>23</v>
      </c>
      <c r="B21" s="13" t="s">
        <v>24</v>
      </c>
      <c r="C21" s="18" t="s">
        <v>10</v>
      </c>
      <c r="D21" s="84">
        <v>0</v>
      </c>
      <c r="E21" s="2" t="s">
        <v>5</v>
      </c>
      <c r="F21" s="3">
        <v>3</v>
      </c>
      <c r="G21" s="1"/>
      <c r="H21" s="6">
        <f t="shared" si="0"/>
        <v>0</v>
      </c>
      <c r="I21" s="19">
        <v>2</v>
      </c>
      <c r="J21" s="1"/>
      <c r="K21" s="4">
        <f t="shared" si="1"/>
        <v>0</v>
      </c>
      <c r="L21" s="28">
        <f t="shared" si="2"/>
        <v>0</v>
      </c>
      <c r="M21" s="119"/>
      <c r="N21" s="122"/>
      <c r="O21" s="125"/>
    </row>
    <row r="22" spans="1:15" ht="15" customHeight="1">
      <c r="A22" s="5" t="s">
        <v>25</v>
      </c>
      <c r="B22" s="14" t="s">
        <v>26</v>
      </c>
      <c r="C22" s="16">
        <v>110</v>
      </c>
      <c r="D22" s="1"/>
      <c r="E22" s="2" t="s">
        <v>5</v>
      </c>
      <c r="F22" s="3">
        <v>0.1</v>
      </c>
      <c r="G22" s="1"/>
      <c r="H22" s="6">
        <f t="shared" si="0"/>
        <v>0</v>
      </c>
      <c r="I22" s="19">
        <v>2</v>
      </c>
      <c r="J22" s="1"/>
      <c r="K22" s="4">
        <f t="shared" si="1"/>
        <v>0</v>
      </c>
      <c r="L22" s="28">
        <f t="shared" si="2"/>
        <v>0</v>
      </c>
      <c r="M22" s="119"/>
      <c r="N22" s="122"/>
      <c r="O22" s="125"/>
    </row>
    <row r="23" spans="1:15" ht="36.75" thickBot="1">
      <c r="A23" s="37" t="s">
        <v>27</v>
      </c>
      <c r="B23" s="38" t="s">
        <v>28</v>
      </c>
      <c r="C23" s="39">
        <v>110</v>
      </c>
      <c r="D23" s="41"/>
      <c r="E23" s="40" t="s">
        <v>5</v>
      </c>
      <c r="F23" s="30">
        <v>0.05</v>
      </c>
      <c r="G23" s="41"/>
      <c r="H23" s="42">
        <f t="shared" si="0"/>
        <v>0</v>
      </c>
      <c r="I23" s="43">
        <v>2</v>
      </c>
      <c r="J23" s="41"/>
      <c r="K23" s="44">
        <f t="shared" si="1"/>
        <v>0</v>
      </c>
      <c r="L23" s="45">
        <f t="shared" si="2"/>
        <v>0</v>
      </c>
      <c r="M23" s="120"/>
      <c r="N23" s="123"/>
      <c r="O23" s="126"/>
    </row>
    <row r="24" spans="1:15" ht="15.75">
      <c r="A24" s="71"/>
      <c r="B24" s="72"/>
      <c r="C24" s="73"/>
      <c r="D24" s="74"/>
      <c r="E24" s="75"/>
      <c r="F24" s="78"/>
      <c r="G24" s="74"/>
      <c r="H24" s="74"/>
      <c r="I24" s="73"/>
      <c r="J24" s="74"/>
      <c r="K24" s="74"/>
      <c r="L24" s="74"/>
      <c r="M24" s="83"/>
      <c r="N24" s="76"/>
      <c r="O24" s="77"/>
    </row>
    <row r="25" spans="14:15" ht="15.75" thickBot="1">
      <c r="N25" s="49" t="s">
        <v>147</v>
      </c>
      <c r="O25" s="49" t="s">
        <v>91</v>
      </c>
    </row>
    <row r="26" spans="1:15" ht="15" customHeight="1">
      <c r="A26" s="131" t="s">
        <v>78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5" ht="36" customHeigh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6"/>
    </row>
    <row r="28" spans="1:15" ht="96">
      <c r="A28" s="29" t="s">
        <v>0</v>
      </c>
      <c r="B28" s="16" t="s">
        <v>1</v>
      </c>
      <c r="C28" s="51" t="s">
        <v>2</v>
      </c>
      <c r="D28" s="52" t="s">
        <v>39</v>
      </c>
      <c r="E28" s="51" t="s">
        <v>31</v>
      </c>
      <c r="F28" s="53" t="s">
        <v>3</v>
      </c>
      <c r="G28" s="54" t="s">
        <v>38</v>
      </c>
      <c r="H28" s="53" t="s">
        <v>37</v>
      </c>
      <c r="I28" s="55" t="s">
        <v>4</v>
      </c>
      <c r="J28" s="55" t="s">
        <v>34</v>
      </c>
      <c r="K28" s="56" t="s">
        <v>35</v>
      </c>
      <c r="L28" s="57" t="s">
        <v>36</v>
      </c>
      <c r="M28" s="58"/>
      <c r="N28" s="59" t="s">
        <v>6</v>
      </c>
      <c r="O28" s="60" t="s">
        <v>29</v>
      </c>
    </row>
    <row r="29" spans="1:15" ht="24">
      <c r="A29" s="5" t="s">
        <v>7</v>
      </c>
      <c r="B29" s="9" t="s">
        <v>8</v>
      </c>
      <c r="C29" s="16">
        <v>110</v>
      </c>
      <c r="D29" s="1"/>
      <c r="E29" s="2" t="s">
        <v>5</v>
      </c>
      <c r="F29" s="3">
        <v>0.03</v>
      </c>
      <c r="G29" s="1"/>
      <c r="H29" s="6">
        <f>F29*G29</f>
        <v>0</v>
      </c>
      <c r="I29" s="19">
        <v>1</v>
      </c>
      <c r="J29" s="1"/>
      <c r="K29" s="4">
        <f>I29*J29</f>
        <v>0</v>
      </c>
      <c r="L29" s="28">
        <f>D29+H29+K29</f>
        <v>0</v>
      </c>
      <c r="M29" s="118"/>
      <c r="N29" s="121">
        <f>SUM(L29:L40)</f>
        <v>0</v>
      </c>
      <c r="O29" s="124">
        <f>N29*1.21</f>
        <v>0</v>
      </c>
    </row>
    <row r="30" spans="1:15" ht="15" customHeight="1">
      <c r="A30" s="15" t="s">
        <v>9</v>
      </c>
      <c r="B30" s="11" t="s">
        <v>33</v>
      </c>
      <c r="C30" s="17" t="s">
        <v>10</v>
      </c>
      <c r="D30" s="84">
        <v>0</v>
      </c>
      <c r="E30" s="2" t="s">
        <v>5</v>
      </c>
      <c r="F30" s="3">
        <v>0.005</v>
      </c>
      <c r="G30" s="1"/>
      <c r="H30" s="6">
        <f aca="true" t="shared" si="3" ref="H30:H40">F30*G30</f>
        <v>0</v>
      </c>
      <c r="I30" s="19">
        <v>1</v>
      </c>
      <c r="J30" s="1"/>
      <c r="K30" s="4">
        <f aca="true" t="shared" si="4" ref="K30:K40">I30*J30</f>
        <v>0</v>
      </c>
      <c r="L30" s="28">
        <f aca="true" t="shared" si="5" ref="L30:L40">D30+H30+K30</f>
        <v>0</v>
      </c>
      <c r="M30" s="119"/>
      <c r="N30" s="122"/>
      <c r="O30" s="125"/>
    </row>
    <row r="31" spans="1:15" ht="15" customHeight="1">
      <c r="A31" s="7">
        <v>130110</v>
      </c>
      <c r="B31" s="12" t="s">
        <v>48</v>
      </c>
      <c r="C31" s="31" t="s">
        <v>10</v>
      </c>
      <c r="D31" s="84">
        <v>0</v>
      </c>
      <c r="E31" s="2" t="s">
        <v>5</v>
      </c>
      <c r="F31" s="3">
        <v>0.2</v>
      </c>
      <c r="G31" s="1"/>
      <c r="H31" s="6">
        <f t="shared" si="3"/>
        <v>0</v>
      </c>
      <c r="I31" s="19">
        <v>2</v>
      </c>
      <c r="J31" s="1"/>
      <c r="K31" s="4">
        <f t="shared" si="4"/>
        <v>0</v>
      </c>
      <c r="L31" s="28">
        <f t="shared" si="5"/>
        <v>0</v>
      </c>
      <c r="M31" s="119"/>
      <c r="N31" s="122"/>
      <c r="O31" s="125"/>
    </row>
    <row r="32" spans="1:15" ht="15" customHeight="1">
      <c r="A32" s="8" t="s">
        <v>12</v>
      </c>
      <c r="B32" s="12" t="s">
        <v>49</v>
      </c>
      <c r="C32" s="31" t="s">
        <v>10</v>
      </c>
      <c r="D32" s="84">
        <v>0</v>
      </c>
      <c r="E32" s="2" t="s">
        <v>5</v>
      </c>
      <c r="F32" s="3">
        <v>0.1</v>
      </c>
      <c r="G32" s="1"/>
      <c r="H32" s="6">
        <f t="shared" si="3"/>
        <v>0</v>
      </c>
      <c r="I32" s="19">
        <v>2</v>
      </c>
      <c r="J32" s="1"/>
      <c r="K32" s="4">
        <f t="shared" si="4"/>
        <v>0</v>
      </c>
      <c r="L32" s="28">
        <f t="shared" si="5"/>
        <v>0</v>
      </c>
      <c r="M32" s="119"/>
      <c r="N32" s="122"/>
      <c r="O32" s="125"/>
    </row>
    <row r="33" spans="1:15" ht="15" customHeight="1">
      <c r="A33" s="5" t="s">
        <v>14</v>
      </c>
      <c r="B33" s="9" t="s">
        <v>15</v>
      </c>
      <c r="C33" s="18" t="s">
        <v>10</v>
      </c>
      <c r="D33" s="84">
        <v>0</v>
      </c>
      <c r="E33" s="2" t="s">
        <v>5</v>
      </c>
      <c r="F33" s="32">
        <v>0</v>
      </c>
      <c r="G33" s="84">
        <v>0</v>
      </c>
      <c r="H33" s="84">
        <f t="shared" si="3"/>
        <v>0</v>
      </c>
      <c r="I33" s="16">
        <v>0</v>
      </c>
      <c r="J33" s="84">
        <v>0</v>
      </c>
      <c r="K33" s="84">
        <f t="shared" si="4"/>
        <v>0</v>
      </c>
      <c r="L33" s="84">
        <f t="shared" si="5"/>
        <v>0</v>
      </c>
      <c r="M33" s="119"/>
      <c r="N33" s="122"/>
      <c r="O33" s="125"/>
    </row>
    <row r="34" spans="1:15" ht="15" customHeight="1">
      <c r="A34" s="8" t="s">
        <v>16</v>
      </c>
      <c r="B34" s="12" t="s">
        <v>17</v>
      </c>
      <c r="C34" s="18" t="s">
        <v>10</v>
      </c>
      <c r="D34" s="84">
        <v>0</v>
      </c>
      <c r="E34" s="2" t="s">
        <v>5</v>
      </c>
      <c r="F34" s="32">
        <v>0</v>
      </c>
      <c r="G34" s="84">
        <v>0</v>
      </c>
      <c r="H34" s="84">
        <f t="shared" si="3"/>
        <v>0</v>
      </c>
      <c r="I34" s="16">
        <v>0</v>
      </c>
      <c r="J34" s="84">
        <v>0</v>
      </c>
      <c r="K34" s="84">
        <f t="shared" si="4"/>
        <v>0</v>
      </c>
      <c r="L34" s="84">
        <f t="shared" si="5"/>
        <v>0</v>
      </c>
      <c r="M34" s="119"/>
      <c r="N34" s="122"/>
      <c r="O34" s="125"/>
    </row>
    <row r="35" spans="1:15" ht="15" customHeight="1">
      <c r="A35" s="8" t="s">
        <v>18</v>
      </c>
      <c r="B35" s="12" t="s">
        <v>19</v>
      </c>
      <c r="C35" s="18" t="s">
        <v>10</v>
      </c>
      <c r="D35" s="84">
        <v>0</v>
      </c>
      <c r="E35" s="2" t="s">
        <v>5</v>
      </c>
      <c r="F35" s="3">
        <v>1</v>
      </c>
      <c r="G35" s="1"/>
      <c r="H35" s="6">
        <f t="shared" si="3"/>
        <v>0</v>
      </c>
      <c r="I35" s="19">
        <v>1</v>
      </c>
      <c r="J35" s="1"/>
      <c r="K35" s="4">
        <f>I35*J35</f>
        <v>0</v>
      </c>
      <c r="L35" s="28">
        <f t="shared" si="5"/>
        <v>0</v>
      </c>
      <c r="M35" s="119"/>
      <c r="N35" s="122"/>
      <c r="O35" s="125"/>
    </row>
    <row r="36" spans="1:15" ht="24">
      <c r="A36" s="5" t="s">
        <v>20</v>
      </c>
      <c r="B36" s="9" t="s">
        <v>79</v>
      </c>
      <c r="C36" s="16" t="s">
        <v>10</v>
      </c>
      <c r="D36" s="84">
        <v>0</v>
      </c>
      <c r="E36" s="2" t="s">
        <v>5</v>
      </c>
      <c r="F36" s="3">
        <v>0.2</v>
      </c>
      <c r="G36" s="1"/>
      <c r="H36" s="6">
        <f t="shared" si="3"/>
        <v>0</v>
      </c>
      <c r="I36" s="19">
        <v>3</v>
      </c>
      <c r="J36" s="1"/>
      <c r="K36" s="4">
        <f t="shared" si="4"/>
        <v>0</v>
      </c>
      <c r="L36" s="28">
        <f t="shared" si="5"/>
        <v>0</v>
      </c>
      <c r="M36" s="119"/>
      <c r="N36" s="122"/>
      <c r="O36" s="125"/>
    </row>
    <row r="37" spans="1:15" ht="36">
      <c r="A37" s="5" t="s">
        <v>22</v>
      </c>
      <c r="B37" s="9" t="s">
        <v>80</v>
      </c>
      <c r="C37" s="51" t="s">
        <v>10</v>
      </c>
      <c r="D37" s="84">
        <v>0</v>
      </c>
      <c r="E37" s="2" t="s">
        <v>5</v>
      </c>
      <c r="F37" s="10">
        <v>0.6</v>
      </c>
      <c r="G37" s="1"/>
      <c r="H37" s="6">
        <f t="shared" si="3"/>
        <v>0</v>
      </c>
      <c r="I37" s="19">
        <v>4</v>
      </c>
      <c r="J37" s="1"/>
      <c r="K37" s="4">
        <f t="shared" si="4"/>
        <v>0</v>
      </c>
      <c r="L37" s="28">
        <f t="shared" si="5"/>
        <v>0</v>
      </c>
      <c r="M37" s="119"/>
      <c r="N37" s="122"/>
      <c r="O37" s="125"/>
    </row>
    <row r="38" spans="1:15" ht="15" customHeight="1">
      <c r="A38" s="5" t="s">
        <v>23</v>
      </c>
      <c r="B38" s="13" t="s">
        <v>24</v>
      </c>
      <c r="C38" s="18" t="s">
        <v>10</v>
      </c>
      <c r="D38" s="84">
        <v>0</v>
      </c>
      <c r="E38" s="2" t="s">
        <v>5</v>
      </c>
      <c r="F38" s="3">
        <v>2</v>
      </c>
      <c r="G38" s="1"/>
      <c r="H38" s="6">
        <f t="shared" si="3"/>
        <v>0</v>
      </c>
      <c r="I38" s="19">
        <v>2</v>
      </c>
      <c r="J38" s="1"/>
      <c r="K38" s="4">
        <f t="shared" si="4"/>
        <v>0</v>
      </c>
      <c r="L38" s="28">
        <f t="shared" si="5"/>
        <v>0</v>
      </c>
      <c r="M38" s="119"/>
      <c r="N38" s="122"/>
      <c r="O38" s="125"/>
    </row>
    <row r="39" spans="1:15" ht="15" customHeight="1">
      <c r="A39" s="5" t="s">
        <v>25</v>
      </c>
      <c r="B39" s="14" t="s">
        <v>81</v>
      </c>
      <c r="C39" s="16" t="s">
        <v>10</v>
      </c>
      <c r="D39" s="84">
        <v>0</v>
      </c>
      <c r="E39" s="2" t="s">
        <v>5</v>
      </c>
      <c r="F39" s="3">
        <v>0.1</v>
      </c>
      <c r="G39" s="1"/>
      <c r="H39" s="6">
        <f t="shared" si="3"/>
        <v>0</v>
      </c>
      <c r="I39" s="19">
        <v>2</v>
      </c>
      <c r="J39" s="1"/>
      <c r="K39" s="4">
        <f t="shared" si="4"/>
        <v>0</v>
      </c>
      <c r="L39" s="28">
        <f t="shared" si="5"/>
        <v>0</v>
      </c>
      <c r="M39" s="119"/>
      <c r="N39" s="122"/>
      <c r="O39" s="125"/>
    </row>
    <row r="40" spans="1:15" ht="24.75" thickBot="1">
      <c r="A40" s="37" t="s">
        <v>27</v>
      </c>
      <c r="B40" s="38" t="s">
        <v>82</v>
      </c>
      <c r="C40" s="39">
        <v>110</v>
      </c>
      <c r="D40" s="41"/>
      <c r="E40" s="40" t="s">
        <v>5</v>
      </c>
      <c r="F40" s="30">
        <v>0.1</v>
      </c>
      <c r="G40" s="41"/>
      <c r="H40" s="42">
        <f t="shared" si="3"/>
        <v>0</v>
      </c>
      <c r="I40" s="43">
        <v>2</v>
      </c>
      <c r="J40" s="41"/>
      <c r="K40" s="44">
        <f t="shared" si="4"/>
        <v>0</v>
      </c>
      <c r="L40" s="45">
        <f t="shared" si="5"/>
        <v>0</v>
      </c>
      <c r="M40" s="120"/>
      <c r="N40" s="123"/>
      <c r="O40" s="126"/>
    </row>
    <row r="42" spans="14:15" ht="15.75" thickBot="1">
      <c r="N42" s="49" t="s">
        <v>147</v>
      </c>
      <c r="O42" s="49" t="s">
        <v>90</v>
      </c>
    </row>
    <row r="43" spans="1:15" ht="15" customHeight="1">
      <c r="A43" s="131" t="s">
        <v>83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3"/>
    </row>
    <row r="44" spans="1:15" ht="28.5" customHeight="1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6"/>
    </row>
    <row r="45" spans="1:15" ht="96">
      <c r="A45" s="29" t="s">
        <v>0</v>
      </c>
      <c r="B45" s="16" t="s">
        <v>1</v>
      </c>
      <c r="C45" s="22" t="s">
        <v>2</v>
      </c>
      <c r="D45" s="23" t="s">
        <v>39</v>
      </c>
      <c r="E45" s="24" t="s">
        <v>31</v>
      </c>
      <c r="F45" s="25" t="s">
        <v>3</v>
      </c>
      <c r="G45" s="26" t="s">
        <v>38</v>
      </c>
      <c r="H45" s="25" t="s">
        <v>37</v>
      </c>
      <c r="I45" s="20" t="s">
        <v>4</v>
      </c>
      <c r="J45" s="20" t="s">
        <v>34</v>
      </c>
      <c r="K45" s="21" t="s">
        <v>35</v>
      </c>
      <c r="L45" s="27" t="s">
        <v>36</v>
      </c>
      <c r="M45" s="34"/>
      <c r="N45" s="35" t="s">
        <v>6</v>
      </c>
      <c r="O45" s="36" t="s">
        <v>29</v>
      </c>
    </row>
    <row r="46" spans="1:15" ht="24">
      <c r="A46" s="5" t="s">
        <v>7</v>
      </c>
      <c r="B46" s="9" t="s">
        <v>84</v>
      </c>
      <c r="C46" s="16" t="s">
        <v>10</v>
      </c>
      <c r="D46" s="84">
        <v>0</v>
      </c>
      <c r="E46" s="2" t="s">
        <v>5</v>
      </c>
      <c r="F46" s="3">
        <v>0.03</v>
      </c>
      <c r="G46" s="1"/>
      <c r="H46" s="6">
        <f>F46*G46</f>
        <v>0</v>
      </c>
      <c r="I46" s="19">
        <v>1</v>
      </c>
      <c r="J46" s="1"/>
      <c r="K46" s="4">
        <f>I46*J46</f>
        <v>0</v>
      </c>
      <c r="L46" s="28">
        <f>D46+H46+K46</f>
        <v>0</v>
      </c>
      <c r="M46" s="118"/>
      <c r="N46" s="121">
        <f>SUM(L46:L57)</f>
        <v>0</v>
      </c>
      <c r="O46" s="124">
        <f>N46*1.21</f>
        <v>0</v>
      </c>
    </row>
    <row r="47" spans="1:15" ht="15" customHeight="1">
      <c r="A47" s="15" t="s">
        <v>9</v>
      </c>
      <c r="B47" s="11" t="s">
        <v>33</v>
      </c>
      <c r="C47" s="17" t="s">
        <v>10</v>
      </c>
      <c r="D47" s="84">
        <v>0</v>
      </c>
      <c r="E47" s="2" t="s">
        <v>5</v>
      </c>
      <c r="F47" s="3">
        <v>0.005</v>
      </c>
      <c r="G47" s="1"/>
      <c r="H47" s="6">
        <f aca="true" t="shared" si="6" ref="H47:H57">F47*G47</f>
        <v>0</v>
      </c>
      <c r="I47" s="19">
        <v>1</v>
      </c>
      <c r="J47" s="1"/>
      <c r="K47" s="4">
        <f aca="true" t="shared" si="7" ref="K47:K57">I47*J47</f>
        <v>0</v>
      </c>
      <c r="L47" s="28">
        <f aca="true" t="shared" si="8" ref="L47:L57">D47+H47+K47</f>
        <v>0</v>
      </c>
      <c r="M47" s="119"/>
      <c r="N47" s="122"/>
      <c r="O47" s="125"/>
    </row>
    <row r="48" spans="1:15" ht="15" customHeight="1">
      <c r="A48" s="7">
        <v>130110</v>
      </c>
      <c r="B48" s="12" t="s">
        <v>48</v>
      </c>
      <c r="C48" s="31" t="s">
        <v>10</v>
      </c>
      <c r="D48" s="84">
        <v>0</v>
      </c>
      <c r="E48" s="2" t="s">
        <v>5</v>
      </c>
      <c r="F48" s="3">
        <v>0.4</v>
      </c>
      <c r="G48" s="1"/>
      <c r="H48" s="6">
        <f t="shared" si="6"/>
        <v>0</v>
      </c>
      <c r="I48" s="19">
        <v>2</v>
      </c>
      <c r="J48" s="1"/>
      <c r="K48" s="4">
        <f t="shared" si="7"/>
        <v>0</v>
      </c>
      <c r="L48" s="28">
        <f t="shared" si="8"/>
        <v>0</v>
      </c>
      <c r="M48" s="119"/>
      <c r="N48" s="122"/>
      <c r="O48" s="125"/>
    </row>
    <row r="49" spans="1:15" ht="15">
      <c r="A49" s="8" t="s">
        <v>12</v>
      </c>
      <c r="B49" s="12" t="s">
        <v>49</v>
      </c>
      <c r="C49" s="31" t="s">
        <v>10</v>
      </c>
      <c r="D49" s="84">
        <v>0</v>
      </c>
      <c r="E49" s="2" t="s">
        <v>5</v>
      </c>
      <c r="F49" s="3">
        <v>0.4</v>
      </c>
      <c r="G49" s="1"/>
      <c r="H49" s="6">
        <f t="shared" si="6"/>
        <v>0</v>
      </c>
      <c r="I49" s="19">
        <v>2</v>
      </c>
      <c r="J49" s="1"/>
      <c r="K49" s="4">
        <f t="shared" si="7"/>
        <v>0</v>
      </c>
      <c r="L49" s="28">
        <f t="shared" si="8"/>
        <v>0</v>
      </c>
      <c r="M49" s="119"/>
      <c r="N49" s="122"/>
      <c r="O49" s="125"/>
    </row>
    <row r="50" spans="1:15" ht="15" customHeight="1">
      <c r="A50" s="5" t="s">
        <v>14</v>
      </c>
      <c r="B50" s="9" t="s">
        <v>15</v>
      </c>
      <c r="C50" s="18" t="s">
        <v>10</v>
      </c>
      <c r="D50" s="84">
        <v>0</v>
      </c>
      <c r="E50" s="2" t="s">
        <v>5</v>
      </c>
      <c r="F50" s="3">
        <v>4</v>
      </c>
      <c r="G50" s="1"/>
      <c r="H50" s="6">
        <f t="shared" si="6"/>
        <v>0</v>
      </c>
      <c r="I50" s="19">
        <v>1</v>
      </c>
      <c r="J50" s="1"/>
      <c r="K50" s="4">
        <f t="shared" si="7"/>
        <v>0</v>
      </c>
      <c r="L50" s="28">
        <f t="shared" si="8"/>
        <v>0</v>
      </c>
      <c r="M50" s="119"/>
      <c r="N50" s="122"/>
      <c r="O50" s="125"/>
    </row>
    <row r="51" spans="1:15" ht="15" customHeight="1">
      <c r="A51" s="8" t="s">
        <v>16</v>
      </c>
      <c r="B51" s="12" t="s">
        <v>17</v>
      </c>
      <c r="C51" s="18" t="s">
        <v>10</v>
      </c>
      <c r="D51" s="84">
        <v>0</v>
      </c>
      <c r="E51" s="2" t="s">
        <v>5</v>
      </c>
      <c r="F51" s="3">
        <v>4</v>
      </c>
      <c r="G51" s="1"/>
      <c r="H51" s="6">
        <f t="shared" si="6"/>
        <v>0</v>
      </c>
      <c r="I51" s="19">
        <v>1</v>
      </c>
      <c r="J51" s="1"/>
      <c r="K51" s="4">
        <f t="shared" si="7"/>
        <v>0</v>
      </c>
      <c r="L51" s="28">
        <f t="shared" si="8"/>
        <v>0</v>
      </c>
      <c r="M51" s="119"/>
      <c r="N51" s="122"/>
      <c r="O51" s="125"/>
    </row>
    <row r="52" spans="1:15" ht="15" customHeight="1">
      <c r="A52" s="8" t="s">
        <v>18</v>
      </c>
      <c r="B52" s="12" t="s">
        <v>19</v>
      </c>
      <c r="C52" s="18" t="s">
        <v>10</v>
      </c>
      <c r="D52" s="84">
        <v>0</v>
      </c>
      <c r="E52" s="2" t="s">
        <v>5</v>
      </c>
      <c r="F52" s="3">
        <v>1</v>
      </c>
      <c r="G52" s="1"/>
      <c r="H52" s="6">
        <f t="shared" si="6"/>
        <v>0</v>
      </c>
      <c r="I52" s="19">
        <v>1</v>
      </c>
      <c r="J52" s="1"/>
      <c r="K52" s="4">
        <f t="shared" si="7"/>
        <v>0</v>
      </c>
      <c r="L52" s="28">
        <f t="shared" si="8"/>
        <v>0</v>
      </c>
      <c r="M52" s="119"/>
      <c r="N52" s="122"/>
      <c r="O52" s="125"/>
    </row>
    <row r="53" spans="1:15" ht="24">
      <c r="A53" s="5" t="s">
        <v>20</v>
      </c>
      <c r="B53" s="9" t="s">
        <v>85</v>
      </c>
      <c r="C53" s="16" t="s">
        <v>10</v>
      </c>
      <c r="D53" s="84">
        <v>0</v>
      </c>
      <c r="E53" s="2" t="s">
        <v>5</v>
      </c>
      <c r="F53" s="3">
        <v>0.2</v>
      </c>
      <c r="G53" s="1"/>
      <c r="H53" s="6">
        <f t="shared" si="6"/>
        <v>0</v>
      </c>
      <c r="I53" s="19">
        <v>3</v>
      </c>
      <c r="J53" s="1"/>
      <c r="K53" s="4">
        <f t="shared" si="7"/>
        <v>0</v>
      </c>
      <c r="L53" s="28">
        <f t="shared" si="8"/>
        <v>0</v>
      </c>
      <c r="M53" s="119"/>
      <c r="N53" s="122"/>
      <c r="O53" s="125"/>
    </row>
    <row r="54" spans="1:15" ht="36">
      <c r="A54" s="5" t="s">
        <v>22</v>
      </c>
      <c r="B54" s="9" t="s">
        <v>86</v>
      </c>
      <c r="C54" s="51" t="s">
        <v>10</v>
      </c>
      <c r="D54" s="84">
        <v>0</v>
      </c>
      <c r="E54" s="2" t="s">
        <v>5</v>
      </c>
      <c r="F54" s="10">
        <v>0.6</v>
      </c>
      <c r="G54" s="1"/>
      <c r="H54" s="6">
        <f t="shared" si="6"/>
        <v>0</v>
      </c>
      <c r="I54" s="19">
        <v>4</v>
      </c>
      <c r="J54" s="1"/>
      <c r="K54" s="4">
        <f t="shared" si="7"/>
        <v>0</v>
      </c>
      <c r="L54" s="28">
        <f t="shared" si="8"/>
        <v>0</v>
      </c>
      <c r="M54" s="119"/>
      <c r="N54" s="122"/>
      <c r="O54" s="125"/>
    </row>
    <row r="55" spans="1:15" ht="15" customHeight="1">
      <c r="A55" s="5" t="s">
        <v>23</v>
      </c>
      <c r="B55" s="13" t="s">
        <v>24</v>
      </c>
      <c r="C55" s="18" t="s">
        <v>10</v>
      </c>
      <c r="D55" s="84">
        <v>0</v>
      </c>
      <c r="E55" s="2" t="s">
        <v>5</v>
      </c>
      <c r="F55" s="3">
        <v>2</v>
      </c>
      <c r="G55" s="1"/>
      <c r="H55" s="6">
        <f t="shared" si="6"/>
        <v>0</v>
      </c>
      <c r="I55" s="19">
        <v>2</v>
      </c>
      <c r="J55" s="1"/>
      <c r="K55" s="4">
        <f t="shared" si="7"/>
        <v>0</v>
      </c>
      <c r="L55" s="28">
        <f t="shared" si="8"/>
        <v>0</v>
      </c>
      <c r="M55" s="119"/>
      <c r="N55" s="122"/>
      <c r="O55" s="125"/>
    </row>
    <row r="56" spans="1:15" ht="15" customHeight="1">
      <c r="A56" s="5" t="s">
        <v>25</v>
      </c>
      <c r="B56" s="14" t="s">
        <v>81</v>
      </c>
      <c r="C56" s="16" t="s">
        <v>10</v>
      </c>
      <c r="D56" s="84">
        <v>0</v>
      </c>
      <c r="E56" s="2" t="s">
        <v>5</v>
      </c>
      <c r="F56" s="3">
        <v>0.2</v>
      </c>
      <c r="G56" s="1"/>
      <c r="H56" s="6">
        <f t="shared" si="6"/>
        <v>0</v>
      </c>
      <c r="I56" s="19">
        <v>2</v>
      </c>
      <c r="J56" s="1"/>
      <c r="K56" s="4">
        <f t="shared" si="7"/>
        <v>0</v>
      </c>
      <c r="L56" s="28">
        <f t="shared" si="8"/>
        <v>0</v>
      </c>
      <c r="M56" s="119"/>
      <c r="N56" s="122"/>
      <c r="O56" s="125"/>
    </row>
    <row r="57" spans="1:15" ht="24.75" thickBot="1">
      <c r="A57" s="37" t="s">
        <v>27</v>
      </c>
      <c r="B57" s="38" t="s">
        <v>87</v>
      </c>
      <c r="C57" s="39" t="s">
        <v>10</v>
      </c>
      <c r="D57" s="85">
        <v>0</v>
      </c>
      <c r="E57" s="40" t="s">
        <v>5</v>
      </c>
      <c r="F57" s="30">
        <v>0.1</v>
      </c>
      <c r="G57" s="41"/>
      <c r="H57" s="42">
        <f t="shared" si="6"/>
        <v>0</v>
      </c>
      <c r="I57" s="43">
        <v>2</v>
      </c>
      <c r="J57" s="41"/>
      <c r="K57" s="44">
        <f t="shared" si="7"/>
        <v>0</v>
      </c>
      <c r="L57" s="45">
        <f t="shared" si="8"/>
        <v>0</v>
      </c>
      <c r="M57" s="120"/>
      <c r="N57" s="123"/>
      <c r="O57" s="126"/>
    </row>
    <row r="58" ht="52.5" customHeight="1"/>
    <row r="59" spans="14:15" ht="15.75" thickBot="1">
      <c r="N59" s="49" t="s">
        <v>147</v>
      </c>
      <c r="O59" s="49" t="s">
        <v>89</v>
      </c>
    </row>
    <row r="60" spans="1:15" ht="15" customHeight="1">
      <c r="A60" s="131" t="s">
        <v>88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3"/>
    </row>
    <row r="61" spans="1:15" ht="27.75" customHeigh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6"/>
    </row>
    <row r="62" spans="1:15" ht="96">
      <c r="A62" s="29" t="s">
        <v>0</v>
      </c>
      <c r="B62" s="16" t="s">
        <v>1</v>
      </c>
      <c r="C62" s="51" t="s">
        <v>2</v>
      </c>
      <c r="D62" s="52" t="s">
        <v>39</v>
      </c>
      <c r="E62" s="51" t="s">
        <v>31</v>
      </c>
      <c r="F62" s="53" t="s">
        <v>3</v>
      </c>
      <c r="G62" s="54" t="s">
        <v>38</v>
      </c>
      <c r="H62" s="53" t="s">
        <v>37</v>
      </c>
      <c r="I62" s="55" t="s">
        <v>4</v>
      </c>
      <c r="J62" s="55" t="s">
        <v>34</v>
      </c>
      <c r="K62" s="56" t="s">
        <v>35</v>
      </c>
      <c r="L62" s="57" t="s">
        <v>36</v>
      </c>
      <c r="M62" s="58"/>
      <c r="N62" s="59" t="s">
        <v>6</v>
      </c>
      <c r="O62" s="60" t="s">
        <v>29</v>
      </c>
    </row>
    <row r="63" spans="1:15" ht="24">
      <c r="A63" s="5" t="s">
        <v>7</v>
      </c>
      <c r="B63" s="9" t="s">
        <v>84</v>
      </c>
      <c r="C63" s="16" t="s">
        <v>10</v>
      </c>
      <c r="D63" s="84">
        <v>0</v>
      </c>
      <c r="E63" s="2" t="s">
        <v>5</v>
      </c>
      <c r="F63" s="3">
        <v>0.03</v>
      </c>
      <c r="G63" s="1"/>
      <c r="H63" s="6">
        <f>F63*G63</f>
        <v>0</v>
      </c>
      <c r="I63" s="19">
        <v>1</v>
      </c>
      <c r="J63" s="1"/>
      <c r="K63" s="4">
        <f>I63*J63</f>
        <v>0</v>
      </c>
      <c r="L63" s="28">
        <f>D63+H63+K63</f>
        <v>0</v>
      </c>
      <c r="M63" s="118"/>
      <c r="N63" s="121">
        <f>SUM(L63:L74)</f>
        <v>0</v>
      </c>
      <c r="O63" s="124">
        <f>N63*1.21</f>
        <v>0</v>
      </c>
    </row>
    <row r="64" spans="1:15" ht="15" customHeight="1">
      <c r="A64" s="15" t="s">
        <v>9</v>
      </c>
      <c r="B64" s="11" t="s">
        <v>33</v>
      </c>
      <c r="C64" s="17" t="s">
        <v>10</v>
      </c>
      <c r="D64" s="84">
        <v>0</v>
      </c>
      <c r="E64" s="2" t="s">
        <v>5</v>
      </c>
      <c r="F64" s="3">
        <v>0.005</v>
      </c>
      <c r="G64" s="1"/>
      <c r="H64" s="6">
        <f aca="true" t="shared" si="9" ref="H64:H74">F64*G64</f>
        <v>0</v>
      </c>
      <c r="I64" s="19">
        <v>1</v>
      </c>
      <c r="J64" s="1"/>
      <c r="K64" s="4">
        <f aca="true" t="shared" si="10" ref="K64:K74">I64*J64</f>
        <v>0</v>
      </c>
      <c r="L64" s="28">
        <f aca="true" t="shared" si="11" ref="L64:L74">D64+H64+K64</f>
        <v>0</v>
      </c>
      <c r="M64" s="119"/>
      <c r="N64" s="122"/>
      <c r="O64" s="125"/>
    </row>
    <row r="65" spans="1:15" ht="15" customHeight="1">
      <c r="A65" s="7">
        <v>130110</v>
      </c>
      <c r="B65" s="12" t="s">
        <v>48</v>
      </c>
      <c r="C65" s="31" t="s">
        <v>10</v>
      </c>
      <c r="D65" s="84">
        <v>0</v>
      </c>
      <c r="E65" s="2" t="s">
        <v>5</v>
      </c>
      <c r="F65" s="3">
        <v>0.3</v>
      </c>
      <c r="G65" s="1"/>
      <c r="H65" s="6">
        <f t="shared" si="9"/>
        <v>0</v>
      </c>
      <c r="I65" s="19">
        <v>2</v>
      </c>
      <c r="J65" s="1"/>
      <c r="K65" s="4">
        <f t="shared" si="10"/>
        <v>0</v>
      </c>
      <c r="L65" s="28">
        <f t="shared" si="11"/>
        <v>0</v>
      </c>
      <c r="M65" s="119"/>
      <c r="N65" s="122"/>
      <c r="O65" s="125"/>
    </row>
    <row r="66" spans="1:15" ht="15" customHeight="1">
      <c r="A66" s="8" t="s">
        <v>12</v>
      </c>
      <c r="B66" s="12" t="s">
        <v>49</v>
      </c>
      <c r="C66" s="31" t="s">
        <v>10</v>
      </c>
      <c r="D66" s="84">
        <v>0</v>
      </c>
      <c r="E66" s="2" t="s">
        <v>5</v>
      </c>
      <c r="F66" s="3">
        <v>0.3</v>
      </c>
      <c r="G66" s="1"/>
      <c r="H66" s="6">
        <f t="shared" si="9"/>
        <v>0</v>
      </c>
      <c r="I66" s="19">
        <v>2</v>
      </c>
      <c r="J66" s="1"/>
      <c r="K66" s="4">
        <f t="shared" si="10"/>
        <v>0</v>
      </c>
      <c r="L66" s="28">
        <f t="shared" si="11"/>
        <v>0</v>
      </c>
      <c r="M66" s="119"/>
      <c r="N66" s="122"/>
      <c r="O66" s="125"/>
    </row>
    <row r="67" spans="1:15" ht="15" customHeight="1">
      <c r="A67" s="5" t="s">
        <v>14</v>
      </c>
      <c r="B67" s="9" t="s">
        <v>15</v>
      </c>
      <c r="C67" s="18" t="s">
        <v>10</v>
      </c>
      <c r="D67" s="84">
        <v>0</v>
      </c>
      <c r="E67" s="2" t="s">
        <v>5</v>
      </c>
      <c r="F67" s="3">
        <v>4</v>
      </c>
      <c r="G67" s="1"/>
      <c r="H67" s="6">
        <f t="shared" si="9"/>
        <v>0</v>
      </c>
      <c r="I67" s="19">
        <v>1</v>
      </c>
      <c r="J67" s="1"/>
      <c r="K67" s="4">
        <f t="shared" si="10"/>
        <v>0</v>
      </c>
      <c r="L67" s="28">
        <f t="shared" si="11"/>
        <v>0</v>
      </c>
      <c r="M67" s="119"/>
      <c r="N67" s="122"/>
      <c r="O67" s="125"/>
    </row>
    <row r="68" spans="1:15" ht="15" customHeight="1">
      <c r="A68" s="8" t="s">
        <v>16</v>
      </c>
      <c r="B68" s="12" t="s">
        <v>17</v>
      </c>
      <c r="C68" s="18" t="s">
        <v>10</v>
      </c>
      <c r="D68" s="84">
        <v>0</v>
      </c>
      <c r="E68" s="2" t="s">
        <v>5</v>
      </c>
      <c r="F68" s="3">
        <v>4</v>
      </c>
      <c r="G68" s="1"/>
      <c r="H68" s="6">
        <f t="shared" si="9"/>
        <v>0</v>
      </c>
      <c r="I68" s="19">
        <v>1</v>
      </c>
      <c r="J68" s="1"/>
      <c r="K68" s="4">
        <f t="shared" si="10"/>
        <v>0</v>
      </c>
      <c r="L68" s="28">
        <f t="shared" si="11"/>
        <v>0</v>
      </c>
      <c r="M68" s="119"/>
      <c r="N68" s="122"/>
      <c r="O68" s="125"/>
    </row>
    <row r="69" spans="1:15" ht="15" customHeight="1">
      <c r="A69" s="8" t="s">
        <v>18</v>
      </c>
      <c r="B69" s="12" t="s">
        <v>19</v>
      </c>
      <c r="C69" s="18" t="s">
        <v>10</v>
      </c>
      <c r="D69" s="84">
        <v>0</v>
      </c>
      <c r="E69" s="2" t="s">
        <v>5</v>
      </c>
      <c r="F69" s="3">
        <v>1</v>
      </c>
      <c r="G69" s="1"/>
      <c r="H69" s="6">
        <f t="shared" si="9"/>
        <v>0</v>
      </c>
      <c r="I69" s="19">
        <v>1</v>
      </c>
      <c r="J69" s="1"/>
      <c r="K69" s="4">
        <f t="shared" si="10"/>
        <v>0</v>
      </c>
      <c r="L69" s="28">
        <f t="shared" si="11"/>
        <v>0</v>
      </c>
      <c r="M69" s="119"/>
      <c r="N69" s="122"/>
      <c r="O69" s="125"/>
    </row>
    <row r="70" spans="1:15" ht="24">
      <c r="A70" s="5" t="s">
        <v>20</v>
      </c>
      <c r="B70" s="9" t="s">
        <v>85</v>
      </c>
      <c r="C70" s="16" t="s">
        <v>10</v>
      </c>
      <c r="D70" s="84">
        <v>0</v>
      </c>
      <c r="E70" s="2" t="s">
        <v>5</v>
      </c>
      <c r="F70" s="3">
        <v>0.2</v>
      </c>
      <c r="G70" s="1"/>
      <c r="H70" s="6">
        <f t="shared" si="9"/>
        <v>0</v>
      </c>
      <c r="I70" s="19">
        <v>3</v>
      </c>
      <c r="J70" s="1"/>
      <c r="K70" s="4">
        <f t="shared" si="10"/>
        <v>0</v>
      </c>
      <c r="L70" s="28">
        <f t="shared" si="11"/>
        <v>0</v>
      </c>
      <c r="M70" s="119"/>
      <c r="N70" s="122"/>
      <c r="O70" s="125"/>
    </row>
    <row r="71" spans="1:15" ht="36">
      <c r="A71" s="5" t="s">
        <v>22</v>
      </c>
      <c r="B71" s="9" t="s">
        <v>86</v>
      </c>
      <c r="C71" s="51" t="s">
        <v>10</v>
      </c>
      <c r="D71" s="84">
        <v>0</v>
      </c>
      <c r="E71" s="2" t="s">
        <v>5</v>
      </c>
      <c r="F71" s="10">
        <v>0.6</v>
      </c>
      <c r="G71" s="1"/>
      <c r="H71" s="6">
        <f t="shared" si="9"/>
        <v>0</v>
      </c>
      <c r="I71" s="19">
        <v>4</v>
      </c>
      <c r="J71" s="1"/>
      <c r="K71" s="4">
        <f t="shared" si="10"/>
        <v>0</v>
      </c>
      <c r="L71" s="28">
        <f t="shared" si="11"/>
        <v>0</v>
      </c>
      <c r="M71" s="119"/>
      <c r="N71" s="122"/>
      <c r="O71" s="125"/>
    </row>
    <row r="72" spans="1:15" ht="15" customHeight="1">
      <c r="A72" s="5" t="s">
        <v>23</v>
      </c>
      <c r="B72" s="13" t="s">
        <v>24</v>
      </c>
      <c r="C72" s="18" t="s">
        <v>10</v>
      </c>
      <c r="D72" s="84">
        <v>0</v>
      </c>
      <c r="E72" s="2" t="s">
        <v>5</v>
      </c>
      <c r="F72" s="3">
        <v>2</v>
      </c>
      <c r="G72" s="1"/>
      <c r="H72" s="6">
        <f t="shared" si="9"/>
        <v>0</v>
      </c>
      <c r="I72" s="19">
        <v>2</v>
      </c>
      <c r="J72" s="1"/>
      <c r="K72" s="4">
        <f t="shared" si="10"/>
        <v>0</v>
      </c>
      <c r="L72" s="28">
        <f t="shared" si="11"/>
        <v>0</v>
      </c>
      <c r="M72" s="119"/>
      <c r="N72" s="122"/>
      <c r="O72" s="125"/>
    </row>
    <row r="73" spans="1:15" ht="15" customHeight="1">
      <c r="A73" s="5" t="s">
        <v>25</v>
      </c>
      <c r="B73" s="14" t="s">
        <v>81</v>
      </c>
      <c r="C73" s="16" t="s">
        <v>10</v>
      </c>
      <c r="D73" s="84">
        <v>0</v>
      </c>
      <c r="E73" s="2" t="s">
        <v>5</v>
      </c>
      <c r="F73" s="3">
        <v>0.2</v>
      </c>
      <c r="G73" s="1"/>
      <c r="H73" s="6">
        <f t="shared" si="9"/>
        <v>0</v>
      </c>
      <c r="I73" s="19">
        <v>2</v>
      </c>
      <c r="J73" s="1"/>
      <c r="K73" s="4">
        <f t="shared" si="10"/>
        <v>0</v>
      </c>
      <c r="L73" s="28">
        <f t="shared" si="11"/>
        <v>0</v>
      </c>
      <c r="M73" s="119"/>
      <c r="N73" s="122"/>
      <c r="O73" s="125"/>
    </row>
    <row r="74" spans="1:15" ht="24.75" thickBot="1">
      <c r="A74" s="37" t="s">
        <v>27</v>
      </c>
      <c r="B74" s="38" t="s">
        <v>87</v>
      </c>
      <c r="C74" s="39" t="s">
        <v>10</v>
      </c>
      <c r="D74" s="85">
        <v>0</v>
      </c>
      <c r="E74" s="40" t="s">
        <v>5</v>
      </c>
      <c r="F74" s="30">
        <v>0.1</v>
      </c>
      <c r="G74" s="41"/>
      <c r="H74" s="42">
        <f t="shared" si="9"/>
        <v>0</v>
      </c>
      <c r="I74" s="43">
        <v>2</v>
      </c>
      <c r="J74" s="41"/>
      <c r="K74" s="44">
        <f t="shared" si="10"/>
        <v>0</v>
      </c>
      <c r="L74" s="45">
        <f t="shared" si="11"/>
        <v>0</v>
      </c>
      <c r="M74" s="120"/>
      <c r="N74" s="123"/>
      <c r="O74" s="126"/>
    </row>
  </sheetData>
  <sheetProtection algorithmName="SHA-512" hashValue="UujoXmnSLm5tE+aaAFlYpnbuEyFn55CGfY38jmfTaTTxKTVfV8Lh+xikJLNmE9cbZuRynpFgTLzzSj2Mjfwtig==" saltValue="U8zVYdZR06LnKHx4fSyAlw==" spinCount="100000" sheet="1" selectLockedCells="1"/>
  <mergeCells count="27">
    <mergeCell ref="A60:O61"/>
    <mergeCell ref="M63:M74"/>
    <mergeCell ref="N63:N74"/>
    <mergeCell ref="O63:O74"/>
    <mergeCell ref="A26:O27"/>
    <mergeCell ref="M29:M40"/>
    <mergeCell ref="N29:N40"/>
    <mergeCell ref="O29:O40"/>
    <mergeCell ref="A43:O44"/>
    <mergeCell ref="M46:M57"/>
    <mergeCell ref="N46:N57"/>
    <mergeCell ref="O46:O57"/>
    <mergeCell ref="M12:M23"/>
    <mergeCell ref="N12:N23"/>
    <mergeCell ref="O12:O23"/>
    <mergeCell ref="A2:M2"/>
    <mergeCell ref="N2:O2"/>
    <mergeCell ref="A3:B3"/>
    <mergeCell ref="C3:I3"/>
    <mergeCell ref="J3:K3"/>
    <mergeCell ref="L3:O3"/>
    <mergeCell ref="A4:O4"/>
    <mergeCell ref="A6:O6"/>
    <mergeCell ref="A7:O7"/>
    <mergeCell ref="A8:O8"/>
    <mergeCell ref="A9:O10"/>
    <mergeCell ref="A5:O5"/>
  </mergeCells>
  <printOptions/>
  <pageMargins left="0.7" right="0.7" top="0.787401575" bottom="0.787401575" header="0.3" footer="0.3"/>
  <pageSetup horizontalDpi="600" verticalDpi="600" orientation="landscape" paperSize="8" r:id="rId1"/>
  <rowBreaks count="4" manualBreakCount="4">
    <brk id="24" max="16383" man="1"/>
    <brk id="41" max="16383" man="1"/>
    <brk id="58" max="16383" man="1"/>
    <brk id="7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 topLeftCell="A1">
      <selection activeCell="C3" sqref="C3:I3"/>
    </sheetView>
  </sheetViews>
  <sheetFormatPr defaultColWidth="9.140625" defaultRowHeight="15"/>
  <cols>
    <col min="1" max="1" width="10.28125" style="33" customWidth="1"/>
    <col min="2" max="2" width="35.140625" style="33" customWidth="1"/>
    <col min="3" max="3" width="11.8515625" style="33" customWidth="1"/>
    <col min="4" max="4" width="11.421875" style="33" customWidth="1"/>
    <col min="5" max="5" width="8.28125" style="33" customWidth="1"/>
    <col min="6" max="6" width="13.140625" style="33" customWidth="1"/>
    <col min="7" max="7" width="10.140625" style="33" customWidth="1"/>
    <col min="8" max="8" width="11.140625" style="33" customWidth="1"/>
    <col min="9" max="9" width="9.421875" style="33" customWidth="1"/>
    <col min="10" max="10" width="9.00390625" style="33" customWidth="1"/>
    <col min="11" max="11" width="13.28125" style="33" customWidth="1"/>
    <col min="12" max="12" width="14.7109375" style="33" customWidth="1"/>
    <col min="13" max="13" width="1.421875" style="33" customWidth="1"/>
    <col min="14" max="14" width="16.28125" style="33" customWidth="1"/>
    <col min="15" max="15" width="17.00390625" style="33" customWidth="1"/>
    <col min="16" max="16384" width="9.140625" style="33" customWidth="1"/>
  </cols>
  <sheetData>
    <row r="1" spans="1:15" ht="15.75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9" t="s">
        <v>148</v>
      </c>
      <c r="O1" s="49" t="s">
        <v>68</v>
      </c>
    </row>
    <row r="2" spans="1:15" ht="50.25" customHeight="1" thickBot="1">
      <c r="A2" s="104" t="s">
        <v>92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 t="s">
        <v>148</v>
      </c>
      <c r="O2" s="107"/>
    </row>
    <row r="3" spans="1:15" ht="33.75" customHeight="1" thickBot="1">
      <c r="A3" s="108" t="s">
        <v>30</v>
      </c>
      <c r="B3" s="109"/>
      <c r="C3" s="115"/>
      <c r="D3" s="116"/>
      <c r="E3" s="116"/>
      <c r="F3" s="116"/>
      <c r="G3" s="116"/>
      <c r="H3" s="116"/>
      <c r="I3" s="117"/>
      <c r="J3" s="113" t="s">
        <v>52</v>
      </c>
      <c r="K3" s="114"/>
      <c r="L3" s="110"/>
      <c r="M3" s="111"/>
      <c r="N3" s="111"/>
      <c r="O3" s="112"/>
    </row>
    <row r="4" spans="1:15" ht="21" customHeight="1">
      <c r="A4" s="86" t="s">
        <v>50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1:15" ht="21" customHeight="1">
      <c r="A5" s="101" t="s">
        <v>144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15" ht="30" customHeight="1">
      <c r="A6" s="89" t="s">
        <v>153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ht="23.25" customHeight="1" thickBot="1">
      <c r="A7" s="92" t="s">
        <v>51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ht="18" customHeight="1" thickBo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</row>
    <row r="9" spans="1:15" ht="15" customHeight="1">
      <c r="A9" s="131" t="s">
        <v>93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</row>
    <row r="10" spans="1:15" ht="27.75" customHeight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</row>
    <row r="11" spans="1:15" ht="105.75" customHeight="1">
      <c r="A11" s="29" t="s">
        <v>0</v>
      </c>
      <c r="B11" s="16" t="s">
        <v>1</v>
      </c>
      <c r="C11" s="51" t="s">
        <v>2</v>
      </c>
      <c r="D11" s="52" t="s">
        <v>39</v>
      </c>
      <c r="E11" s="51" t="s">
        <v>31</v>
      </c>
      <c r="F11" s="53" t="s">
        <v>3</v>
      </c>
      <c r="G11" s="54" t="s">
        <v>38</v>
      </c>
      <c r="H11" s="53" t="s">
        <v>37</v>
      </c>
      <c r="I11" s="55" t="s">
        <v>4</v>
      </c>
      <c r="J11" s="55" t="s">
        <v>34</v>
      </c>
      <c r="K11" s="56" t="s">
        <v>35</v>
      </c>
      <c r="L11" s="57" t="s">
        <v>36</v>
      </c>
      <c r="M11" s="58"/>
      <c r="N11" s="59" t="s">
        <v>6</v>
      </c>
      <c r="O11" s="60" t="s">
        <v>29</v>
      </c>
    </row>
    <row r="12" spans="1:15" ht="29.25" customHeight="1">
      <c r="A12" s="5" t="s">
        <v>7</v>
      </c>
      <c r="B12" s="9" t="s">
        <v>8</v>
      </c>
      <c r="C12" s="16">
        <v>110</v>
      </c>
      <c r="D12" s="1"/>
      <c r="E12" s="2" t="s">
        <v>5</v>
      </c>
      <c r="F12" s="3">
        <v>0.02</v>
      </c>
      <c r="G12" s="1"/>
      <c r="H12" s="6">
        <f>F12*G12</f>
        <v>0</v>
      </c>
      <c r="I12" s="19">
        <v>1</v>
      </c>
      <c r="J12" s="1"/>
      <c r="K12" s="4">
        <f>I12*J12</f>
        <v>0</v>
      </c>
      <c r="L12" s="28">
        <f>D12+H12+K12</f>
        <v>0</v>
      </c>
      <c r="M12" s="118"/>
      <c r="N12" s="121">
        <f>SUM(L12:L23)</f>
        <v>0</v>
      </c>
      <c r="O12" s="124">
        <f>N12*1.21</f>
        <v>0</v>
      </c>
    </row>
    <row r="13" spans="1:15" ht="15" customHeight="1">
      <c r="A13" s="15" t="s">
        <v>9</v>
      </c>
      <c r="B13" s="11" t="s">
        <v>33</v>
      </c>
      <c r="C13" s="17" t="s">
        <v>10</v>
      </c>
      <c r="D13" s="84">
        <v>0</v>
      </c>
      <c r="E13" s="2" t="s">
        <v>5</v>
      </c>
      <c r="F13" s="3">
        <v>0.005</v>
      </c>
      <c r="G13" s="1"/>
      <c r="H13" s="6">
        <f aca="true" t="shared" si="0" ref="H13:H23">F13*G13</f>
        <v>0</v>
      </c>
      <c r="I13" s="19">
        <v>1</v>
      </c>
      <c r="J13" s="1"/>
      <c r="K13" s="4">
        <f aca="true" t="shared" si="1" ref="K13:K23">I13*J13</f>
        <v>0</v>
      </c>
      <c r="L13" s="28">
        <f aca="true" t="shared" si="2" ref="L13:L23">D13+H13+K13</f>
        <v>0</v>
      </c>
      <c r="M13" s="119"/>
      <c r="N13" s="122"/>
      <c r="O13" s="125"/>
    </row>
    <row r="14" spans="1:15" ht="15" customHeight="1">
      <c r="A14" s="7">
        <v>130110</v>
      </c>
      <c r="B14" s="12" t="s">
        <v>94</v>
      </c>
      <c r="C14" s="31" t="s">
        <v>10</v>
      </c>
      <c r="D14" s="84">
        <v>0</v>
      </c>
      <c r="E14" s="2" t="s">
        <v>5</v>
      </c>
      <c r="F14" s="3">
        <v>0.6</v>
      </c>
      <c r="G14" s="1"/>
      <c r="H14" s="6">
        <f t="shared" si="0"/>
        <v>0</v>
      </c>
      <c r="I14" s="19">
        <v>2</v>
      </c>
      <c r="J14" s="1"/>
      <c r="K14" s="4">
        <f t="shared" si="1"/>
        <v>0</v>
      </c>
      <c r="L14" s="28">
        <f t="shared" si="2"/>
        <v>0</v>
      </c>
      <c r="M14" s="119"/>
      <c r="N14" s="122"/>
      <c r="O14" s="125"/>
    </row>
    <row r="15" spans="1:15" ht="15" customHeight="1">
      <c r="A15" s="8" t="s">
        <v>12</v>
      </c>
      <c r="B15" s="12" t="s">
        <v>95</v>
      </c>
      <c r="C15" s="31" t="s">
        <v>10</v>
      </c>
      <c r="D15" s="84">
        <v>0</v>
      </c>
      <c r="E15" s="2" t="s">
        <v>5</v>
      </c>
      <c r="F15" s="3">
        <v>0.6</v>
      </c>
      <c r="G15" s="1"/>
      <c r="H15" s="6">
        <f t="shared" si="0"/>
        <v>0</v>
      </c>
      <c r="I15" s="19">
        <v>2</v>
      </c>
      <c r="J15" s="1"/>
      <c r="K15" s="4">
        <f t="shared" si="1"/>
        <v>0</v>
      </c>
      <c r="L15" s="28">
        <f t="shared" si="2"/>
        <v>0</v>
      </c>
      <c r="M15" s="119"/>
      <c r="N15" s="122"/>
      <c r="O15" s="125"/>
    </row>
    <row r="16" spans="1:15" ht="15" customHeight="1">
      <c r="A16" s="5" t="s">
        <v>14</v>
      </c>
      <c r="B16" s="9" t="s">
        <v>15</v>
      </c>
      <c r="C16" s="18" t="s">
        <v>10</v>
      </c>
      <c r="D16" s="84">
        <v>0</v>
      </c>
      <c r="E16" s="2" t="s">
        <v>5</v>
      </c>
      <c r="F16" s="32">
        <v>0</v>
      </c>
      <c r="G16" s="84">
        <v>0</v>
      </c>
      <c r="H16" s="84">
        <v>0</v>
      </c>
      <c r="I16" s="16">
        <v>0</v>
      </c>
      <c r="J16" s="84">
        <v>0</v>
      </c>
      <c r="K16" s="84">
        <v>0</v>
      </c>
      <c r="L16" s="84">
        <f t="shared" si="2"/>
        <v>0</v>
      </c>
      <c r="M16" s="119"/>
      <c r="N16" s="122"/>
      <c r="O16" s="125"/>
    </row>
    <row r="17" spans="1:15" ht="15" customHeight="1">
      <c r="A17" s="8" t="s">
        <v>16</v>
      </c>
      <c r="B17" s="12" t="s">
        <v>17</v>
      </c>
      <c r="C17" s="18" t="s">
        <v>10</v>
      </c>
      <c r="D17" s="84">
        <v>0</v>
      </c>
      <c r="E17" s="2" t="s">
        <v>5</v>
      </c>
      <c r="F17" s="32">
        <v>0</v>
      </c>
      <c r="G17" s="84">
        <v>0</v>
      </c>
      <c r="H17" s="84">
        <v>0</v>
      </c>
      <c r="I17" s="16">
        <v>0</v>
      </c>
      <c r="J17" s="84">
        <v>0</v>
      </c>
      <c r="K17" s="84">
        <v>0</v>
      </c>
      <c r="L17" s="84">
        <f t="shared" si="2"/>
        <v>0</v>
      </c>
      <c r="M17" s="119"/>
      <c r="N17" s="122"/>
      <c r="O17" s="125"/>
    </row>
    <row r="18" spans="1:15" ht="15" customHeight="1">
      <c r="A18" s="8" t="s">
        <v>18</v>
      </c>
      <c r="B18" s="12" t="s">
        <v>96</v>
      </c>
      <c r="C18" s="18" t="s">
        <v>10</v>
      </c>
      <c r="D18" s="84">
        <v>0</v>
      </c>
      <c r="E18" s="2" t="s">
        <v>5</v>
      </c>
      <c r="F18" s="3">
        <v>1</v>
      </c>
      <c r="G18" s="1"/>
      <c r="H18" s="6">
        <f>F18*G18</f>
        <v>0</v>
      </c>
      <c r="I18" s="19">
        <v>1</v>
      </c>
      <c r="J18" s="1"/>
      <c r="K18" s="4">
        <f>I18*J18</f>
        <v>0</v>
      </c>
      <c r="L18" s="28">
        <f t="shared" si="2"/>
        <v>0</v>
      </c>
      <c r="M18" s="119"/>
      <c r="N18" s="122"/>
      <c r="O18" s="125"/>
    </row>
    <row r="19" spans="1:15" ht="33" customHeight="1">
      <c r="A19" s="5" t="s">
        <v>20</v>
      </c>
      <c r="B19" s="9" t="s">
        <v>21</v>
      </c>
      <c r="C19" s="16">
        <v>110</v>
      </c>
      <c r="D19" s="1"/>
      <c r="E19" s="2" t="s">
        <v>5</v>
      </c>
      <c r="F19" s="3">
        <v>0.2</v>
      </c>
      <c r="G19" s="1"/>
      <c r="H19" s="6">
        <f t="shared" si="0"/>
        <v>0</v>
      </c>
      <c r="I19" s="19">
        <v>3</v>
      </c>
      <c r="J19" s="1"/>
      <c r="K19" s="4">
        <f t="shared" si="1"/>
        <v>0</v>
      </c>
      <c r="L19" s="28">
        <f t="shared" si="2"/>
        <v>0</v>
      </c>
      <c r="M19" s="119"/>
      <c r="N19" s="122"/>
      <c r="O19" s="125"/>
    </row>
    <row r="20" spans="1:15" ht="46.5" customHeight="1">
      <c r="A20" s="5" t="s">
        <v>22</v>
      </c>
      <c r="B20" s="9" t="s">
        <v>97</v>
      </c>
      <c r="C20" s="51" t="s">
        <v>10</v>
      </c>
      <c r="D20" s="84">
        <v>0</v>
      </c>
      <c r="E20" s="2" t="s">
        <v>5</v>
      </c>
      <c r="F20" s="10">
        <v>0.6</v>
      </c>
      <c r="G20" s="1"/>
      <c r="H20" s="6">
        <f t="shared" si="0"/>
        <v>0</v>
      </c>
      <c r="I20" s="19">
        <v>4</v>
      </c>
      <c r="J20" s="1"/>
      <c r="K20" s="4">
        <f t="shared" si="1"/>
        <v>0</v>
      </c>
      <c r="L20" s="28">
        <f t="shared" si="2"/>
        <v>0</v>
      </c>
      <c r="M20" s="119"/>
      <c r="N20" s="122"/>
      <c r="O20" s="125"/>
    </row>
    <row r="21" spans="1:15" ht="15" customHeight="1">
      <c r="A21" s="5" t="s">
        <v>23</v>
      </c>
      <c r="B21" s="13" t="s">
        <v>24</v>
      </c>
      <c r="C21" s="18" t="s">
        <v>10</v>
      </c>
      <c r="D21" s="84">
        <v>0</v>
      </c>
      <c r="E21" s="2" t="s">
        <v>5</v>
      </c>
      <c r="F21" s="3">
        <v>4</v>
      </c>
      <c r="G21" s="1"/>
      <c r="H21" s="6">
        <f t="shared" si="0"/>
        <v>0</v>
      </c>
      <c r="I21" s="19">
        <v>2</v>
      </c>
      <c r="J21" s="1"/>
      <c r="K21" s="4">
        <f t="shared" si="1"/>
        <v>0</v>
      </c>
      <c r="L21" s="28">
        <f t="shared" si="2"/>
        <v>0</v>
      </c>
      <c r="M21" s="119"/>
      <c r="N21" s="122"/>
      <c r="O21" s="125"/>
    </row>
    <row r="22" spans="1:15" ht="15" customHeight="1">
      <c r="A22" s="5" t="s">
        <v>25</v>
      </c>
      <c r="B22" s="14" t="s">
        <v>98</v>
      </c>
      <c r="C22" s="16" t="s">
        <v>10</v>
      </c>
      <c r="D22" s="84">
        <v>0</v>
      </c>
      <c r="E22" s="2" t="s">
        <v>5</v>
      </c>
      <c r="F22" s="3">
        <v>0.1</v>
      </c>
      <c r="G22" s="1"/>
      <c r="H22" s="6">
        <f t="shared" si="0"/>
        <v>0</v>
      </c>
      <c r="I22" s="19">
        <v>2</v>
      </c>
      <c r="J22" s="1"/>
      <c r="K22" s="4">
        <f t="shared" si="1"/>
        <v>0</v>
      </c>
      <c r="L22" s="28">
        <f t="shared" si="2"/>
        <v>0</v>
      </c>
      <c r="M22" s="119"/>
      <c r="N22" s="122"/>
      <c r="O22" s="125"/>
    </row>
    <row r="23" spans="1:15" ht="36.75" thickBot="1">
      <c r="A23" s="37" t="s">
        <v>27</v>
      </c>
      <c r="B23" s="38" t="s">
        <v>28</v>
      </c>
      <c r="C23" s="39">
        <v>110</v>
      </c>
      <c r="D23" s="41"/>
      <c r="E23" s="40" t="s">
        <v>5</v>
      </c>
      <c r="F23" s="30">
        <v>0.1</v>
      </c>
      <c r="G23" s="41"/>
      <c r="H23" s="42">
        <f t="shared" si="0"/>
        <v>0</v>
      </c>
      <c r="I23" s="43">
        <v>2</v>
      </c>
      <c r="J23" s="41"/>
      <c r="K23" s="44">
        <f t="shared" si="1"/>
        <v>0</v>
      </c>
      <c r="L23" s="45">
        <f t="shared" si="2"/>
        <v>0</v>
      </c>
      <c r="M23" s="120"/>
      <c r="N23" s="123"/>
      <c r="O23" s="126"/>
    </row>
    <row r="24" spans="1:15" ht="15.75">
      <c r="A24" s="71"/>
      <c r="B24" s="72"/>
      <c r="C24" s="73"/>
      <c r="D24" s="74"/>
      <c r="E24" s="75"/>
      <c r="F24" s="78"/>
      <c r="G24" s="74"/>
      <c r="H24" s="74"/>
      <c r="I24" s="73"/>
      <c r="J24" s="74"/>
      <c r="K24" s="74"/>
      <c r="L24" s="74"/>
      <c r="M24" s="83"/>
      <c r="N24" s="76"/>
      <c r="O24" s="77"/>
    </row>
    <row r="25" spans="14:15" ht="15.75" thickBot="1">
      <c r="N25" s="49" t="s">
        <v>148</v>
      </c>
      <c r="O25" s="49" t="s">
        <v>67</v>
      </c>
    </row>
    <row r="26" spans="1:15" ht="15" customHeight="1">
      <c r="A26" s="131" t="s">
        <v>99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5" ht="36" customHeigh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6"/>
    </row>
    <row r="28" spans="1:15" ht="96">
      <c r="A28" s="29" t="s">
        <v>0</v>
      </c>
      <c r="B28" s="16" t="s">
        <v>1</v>
      </c>
      <c r="C28" s="51" t="s">
        <v>2</v>
      </c>
      <c r="D28" s="52" t="s">
        <v>39</v>
      </c>
      <c r="E28" s="51" t="s">
        <v>31</v>
      </c>
      <c r="F28" s="53" t="s">
        <v>3</v>
      </c>
      <c r="G28" s="54" t="s">
        <v>38</v>
      </c>
      <c r="H28" s="53" t="s">
        <v>37</v>
      </c>
      <c r="I28" s="55" t="s">
        <v>4</v>
      </c>
      <c r="J28" s="55" t="s">
        <v>34</v>
      </c>
      <c r="K28" s="56" t="s">
        <v>35</v>
      </c>
      <c r="L28" s="57" t="s">
        <v>36</v>
      </c>
      <c r="M28" s="58"/>
      <c r="N28" s="59" t="s">
        <v>6</v>
      </c>
      <c r="O28" s="60" t="s">
        <v>29</v>
      </c>
    </row>
    <row r="29" spans="1:15" ht="24">
      <c r="A29" s="5" t="s">
        <v>7</v>
      </c>
      <c r="B29" s="9" t="s">
        <v>8</v>
      </c>
      <c r="C29" s="16">
        <v>110</v>
      </c>
      <c r="D29" s="1"/>
      <c r="E29" s="2" t="s">
        <v>5</v>
      </c>
      <c r="F29" s="3">
        <v>0.02</v>
      </c>
      <c r="G29" s="1"/>
      <c r="H29" s="6">
        <f>F29*G29</f>
        <v>0</v>
      </c>
      <c r="I29" s="19">
        <v>1</v>
      </c>
      <c r="J29" s="1"/>
      <c r="K29" s="4">
        <f>I29*J29</f>
        <v>0</v>
      </c>
      <c r="L29" s="28">
        <f>D29+H29+K29</f>
        <v>0</v>
      </c>
      <c r="M29" s="118"/>
      <c r="N29" s="121">
        <f>SUM(L29:L40)</f>
        <v>0</v>
      </c>
      <c r="O29" s="124">
        <f>N29*1.21</f>
        <v>0</v>
      </c>
    </row>
    <row r="30" spans="1:15" ht="15" customHeight="1">
      <c r="A30" s="15" t="s">
        <v>9</v>
      </c>
      <c r="B30" s="11" t="s">
        <v>33</v>
      </c>
      <c r="C30" s="17" t="s">
        <v>10</v>
      </c>
      <c r="D30" s="84">
        <v>0</v>
      </c>
      <c r="E30" s="2" t="s">
        <v>5</v>
      </c>
      <c r="F30" s="3">
        <v>0.005</v>
      </c>
      <c r="G30" s="1"/>
      <c r="H30" s="6">
        <f aca="true" t="shared" si="3" ref="H30:H40">F30*G30</f>
        <v>0</v>
      </c>
      <c r="I30" s="19">
        <v>1</v>
      </c>
      <c r="J30" s="1"/>
      <c r="K30" s="4">
        <f aca="true" t="shared" si="4" ref="K30:K40">I30*J30</f>
        <v>0</v>
      </c>
      <c r="L30" s="28">
        <f aca="true" t="shared" si="5" ref="L30:L40">D30+H30+K30</f>
        <v>0</v>
      </c>
      <c r="M30" s="119"/>
      <c r="N30" s="122"/>
      <c r="O30" s="125"/>
    </row>
    <row r="31" spans="1:15" ht="15" customHeight="1">
      <c r="A31" s="7">
        <v>130110</v>
      </c>
      <c r="B31" s="12" t="s">
        <v>11</v>
      </c>
      <c r="C31" s="18" t="s">
        <v>10</v>
      </c>
      <c r="D31" s="84">
        <v>0</v>
      </c>
      <c r="E31" s="2" t="s">
        <v>5</v>
      </c>
      <c r="F31" s="32">
        <v>0</v>
      </c>
      <c r="G31" s="84">
        <v>0</v>
      </c>
      <c r="H31" s="84">
        <v>0</v>
      </c>
      <c r="I31" s="16">
        <v>0</v>
      </c>
      <c r="J31" s="84">
        <v>0</v>
      </c>
      <c r="K31" s="84">
        <v>0</v>
      </c>
      <c r="L31" s="84">
        <v>0</v>
      </c>
      <c r="M31" s="119"/>
      <c r="N31" s="122"/>
      <c r="O31" s="125"/>
    </row>
    <row r="32" spans="1:15" ht="15" customHeight="1">
      <c r="A32" s="8" t="s">
        <v>12</v>
      </c>
      <c r="B32" s="12" t="s">
        <v>13</v>
      </c>
      <c r="C32" s="18" t="s">
        <v>10</v>
      </c>
      <c r="D32" s="84">
        <v>0</v>
      </c>
      <c r="E32" s="2" t="s">
        <v>5</v>
      </c>
      <c r="F32" s="32">
        <v>0</v>
      </c>
      <c r="G32" s="84">
        <v>0</v>
      </c>
      <c r="H32" s="84">
        <v>0</v>
      </c>
      <c r="I32" s="16">
        <v>0</v>
      </c>
      <c r="J32" s="84">
        <v>0</v>
      </c>
      <c r="K32" s="84">
        <v>0</v>
      </c>
      <c r="L32" s="84">
        <v>0</v>
      </c>
      <c r="M32" s="119"/>
      <c r="N32" s="122"/>
      <c r="O32" s="125"/>
    </row>
    <row r="33" spans="1:15" ht="15" customHeight="1">
      <c r="A33" s="5" t="s">
        <v>14</v>
      </c>
      <c r="B33" s="9" t="s">
        <v>15</v>
      </c>
      <c r="C33" s="18" t="s">
        <v>10</v>
      </c>
      <c r="D33" s="84">
        <v>0</v>
      </c>
      <c r="E33" s="2" t="s">
        <v>5</v>
      </c>
      <c r="F33" s="32">
        <v>0</v>
      </c>
      <c r="G33" s="84">
        <v>0</v>
      </c>
      <c r="H33" s="84">
        <v>0</v>
      </c>
      <c r="I33" s="16">
        <v>0</v>
      </c>
      <c r="J33" s="84">
        <v>0</v>
      </c>
      <c r="K33" s="84">
        <v>0</v>
      </c>
      <c r="L33" s="84">
        <v>0</v>
      </c>
      <c r="M33" s="119"/>
      <c r="N33" s="122"/>
      <c r="O33" s="125"/>
    </row>
    <row r="34" spans="1:15" ht="15" customHeight="1">
      <c r="A34" s="8" t="s">
        <v>16</v>
      </c>
      <c r="B34" s="12" t="s">
        <v>17</v>
      </c>
      <c r="C34" s="18" t="s">
        <v>10</v>
      </c>
      <c r="D34" s="84">
        <v>0</v>
      </c>
      <c r="E34" s="2" t="s">
        <v>5</v>
      </c>
      <c r="F34" s="32">
        <v>0</v>
      </c>
      <c r="G34" s="84">
        <v>0</v>
      </c>
      <c r="H34" s="84">
        <v>0</v>
      </c>
      <c r="I34" s="16">
        <v>0</v>
      </c>
      <c r="J34" s="84">
        <v>0</v>
      </c>
      <c r="K34" s="84">
        <v>0</v>
      </c>
      <c r="L34" s="84">
        <v>0</v>
      </c>
      <c r="M34" s="119"/>
      <c r="N34" s="122"/>
      <c r="O34" s="125"/>
    </row>
    <row r="35" spans="1:15" ht="15" customHeight="1">
      <c r="A35" s="8" t="s">
        <v>18</v>
      </c>
      <c r="B35" s="12" t="s">
        <v>19</v>
      </c>
      <c r="C35" s="18" t="s">
        <v>10</v>
      </c>
      <c r="D35" s="84">
        <v>0</v>
      </c>
      <c r="E35" s="2" t="s">
        <v>5</v>
      </c>
      <c r="F35" s="3">
        <v>1</v>
      </c>
      <c r="G35" s="1"/>
      <c r="H35" s="6">
        <f>F35*G35</f>
        <v>0</v>
      </c>
      <c r="I35" s="19">
        <v>1</v>
      </c>
      <c r="J35" s="1"/>
      <c r="K35" s="4">
        <f>I35*J35</f>
        <v>0</v>
      </c>
      <c r="L35" s="28">
        <f>D35+H35+K35</f>
        <v>0</v>
      </c>
      <c r="M35" s="119"/>
      <c r="N35" s="122"/>
      <c r="O35" s="125"/>
    </row>
    <row r="36" spans="1:15" ht="24">
      <c r="A36" s="5" t="s">
        <v>20</v>
      </c>
      <c r="B36" s="9" t="s">
        <v>21</v>
      </c>
      <c r="C36" s="16">
        <v>110</v>
      </c>
      <c r="D36" s="1"/>
      <c r="E36" s="2" t="s">
        <v>5</v>
      </c>
      <c r="F36" s="3">
        <v>0.1</v>
      </c>
      <c r="G36" s="1"/>
      <c r="H36" s="6">
        <f t="shared" si="3"/>
        <v>0</v>
      </c>
      <c r="I36" s="19">
        <v>2</v>
      </c>
      <c r="J36" s="1"/>
      <c r="K36" s="4">
        <f t="shared" si="4"/>
        <v>0</v>
      </c>
      <c r="L36" s="28">
        <f t="shared" si="5"/>
        <v>0</v>
      </c>
      <c r="M36" s="119"/>
      <c r="N36" s="122"/>
      <c r="O36" s="125"/>
    </row>
    <row r="37" spans="1:15" ht="36">
      <c r="A37" s="5" t="s">
        <v>22</v>
      </c>
      <c r="B37" s="9" t="s">
        <v>100</v>
      </c>
      <c r="C37" s="51" t="s">
        <v>10</v>
      </c>
      <c r="D37" s="84">
        <v>0</v>
      </c>
      <c r="E37" s="2" t="s">
        <v>5</v>
      </c>
      <c r="F37" s="10">
        <v>0.3</v>
      </c>
      <c r="G37" s="1"/>
      <c r="H37" s="6">
        <f t="shared" si="3"/>
        <v>0</v>
      </c>
      <c r="I37" s="19">
        <v>3</v>
      </c>
      <c r="J37" s="1"/>
      <c r="K37" s="4">
        <f t="shared" si="4"/>
        <v>0</v>
      </c>
      <c r="L37" s="28">
        <f t="shared" si="5"/>
        <v>0</v>
      </c>
      <c r="M37" s="119"/>
      <c r="N37" s="122"/>
      <c r="O37" s="125"/>
    </row>
    <row r="38" spans="1:15" ht="15" customHeight="1">
      <c r="A38" s="5" t="s">
        <v>23</v>
      </c>
      <c r="B38" s="13" t="s">
        <v>24</v>
      </c>
      <c r="C38" s="18" t="s">
        <v>10</v>
      </c>
      <c r="D38" s="84">
        <v>0</v>
      </c>
      <c r="E38" s="2" t="s">
        <v>5</v>
      </c>
      <c r="F38" s="3">
        <v>2</v>
      </c>
      <c r="G38" s="1"/>
      <c r="H38" s="6">
        <f t="shared" si="3"/>
        <v>0</v>
      </c>
      <c r="I38" s="19">
        <v>2</v>
      </c>
      <c r="J38" s="1"/>
      <c r="K38" s="4">
        <f t="shared" si="4"/>
        <v>0</v>
      </c>
      <c r="L38" s="28">
        <f t="shared" si="5"/>
        <v>0</v>
      </c>
      <c r="M38" s="119"/>
      <c r="N38" s="122"/>
      <c r="O38" s="125"/>
    </row>
    <row r="39" spans="1:15" ht="15" customHeight="1">
      <c r="A39" s="5" t="s">
        <v>25</v>
      </c>
      <c r="B39" s="14" t="s">
        <v>26</v>
      </c>
      <c r="C39" s="16" t="s">
        <v>10</v>
      </c>
      <c r="D39" s="84">
        <v>0</v>
      </c>
      <c r="E39" s="2" t="s">
        <v>5</v>
      </c>
      <c r="F39" s="32">
        <v>0</v>
      </c>
      <c r="G39" s="84">
        <v>0</v>
      </c>
      <c r="H39" s="84">
        <v>0</v>
      </c>
      <c r="I39" s="16">
        <v>0</v>
      </c>
      <c r="J39" s="84">
        <v>0</v>
      </c>
      <c r="K39" s="84">
        <v>0</v>
      </c>
      <c r="L39" s="84">
        <v>0</v>
      </c>
      <c r="M39" s="119"/>
      <c r="N39" s="122"/>
      <c r="O39" s="125"/>
    </row>
    <row r="40" spans="1:15" ht="36.75" thickBot="1">
      <c r="A40" s="37" t="s">
        <v>27</v>
      </c>
      <c r="B40" s="38" t="s">
        <v>28</v>
      </c>
      <c r="C40" s="39" t="s">
        <v>10</v>
      </c>
      <c r="D40" s="85">
        <v>0</v>
      </c>
      <c r="E40" s="40" t="s">
        <v>5</v>
      </c>
      <c r="F40" s="66">
        <v>0</v>
      </c>
      <c r="G40" s="85">
        <v>0</v>
      </c>
      <c r="H40" s="85">
        <f t="shared" si="3"/>
        <v>0</v>
      </c>
      <c r="I40" s="39">
        <v>0</v>
      </c>
      <c r="J40" s="85">
        <v>0</v>
      </c>
      <c r="K40" s="85">
        <f t="shared" si="4"/>
        <v>0</v>
      </c>
      <c r="L40" s="85">
        <f t="shared" si="5"/>
        <v>0</v>
      </c>
      <c r="M40" s="120"/>
      <c r="N40" s="123"/>
      <c r="O40" s="126"/>
    </row>
    <row r="42" spans="14:15" ht="15.75" thickBot="1">
      <c r="N42" s="49" t="s">
        <v>148</v>
      </c>
      <c r="O42" s="49" t="s">
        <v>53</v>
      </c>
    </row>
    <row r="43" spans="1:15" ht="15" customHeight="1">
      <c r="A43" s="131" t="s">
        <v>101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3"/>
    </row>
    <row r="44" spans="1:15" ht="28.5" customHeight="1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6"/>
    </row>
    <row r="45" spans="1:15" ht="96">
      <c r="A45" s="29" t="s">
        <v>0</v>
      </c>
      <c r="B45" s="16" t="s">
        <v>1</v>
      </c>
      <c r="C45" s="22" t="s">
        <v>2</v>
      </c>
      <c r="D45" s="23" t="s">
        <v>39</v>
      </c>
      <c r="E45" s="24" t="s">
        <v>31</v>
      </c>
      <c r="F45" s="25" t="s">
        <v>3</v>
      </c>
      <c r="G45" s="26" t="s">
        <v>38</v>
      </c>
      <c r="H45" s="25" t="s">
        <v>37</v>
      </c>
      <c r="I45" s="20" t="s">
        <v>4</v>
      </c>
      <c r="J45" s="20" t="s">
        <v>34</v>
      </c>
      <c r="K45" s="21" t="s">
        <v>35</v>
      </c>
      <c r="L45" s="27" t="s">
        <v>36</v>
      </c>
      <c r="M45" s="34"/>
      <c r="N45" s="35" t="s">
        <v>6</v>
      </c>
      <c r="O45" s="36" t="s">
        <v>29</v>
      </c>
    </row>
    <row r="46" spans="1:15" ht="24">
      <c r="A46" s="5" t="s">
        <v>7</v>
      </c>
      <c r="B46" s="9" t="s">
        <v>8</v>
      </c>
      <c r="C46" s="16">
        <v>110</v>
      </c>
      <c r="D46" s="1"/>
      <c r="E46" s="2" t="s">
        <v>5</v>
      </c>
      <c r="F46" s="3">
        <v>0.02</v>
      </c>
      <c r="G46" s="1"/>
      <c r="H46" s="6">
        <f>F46*G46</f>
        <v>0</v>
      </c>
      <c r="I46" s="19">
        <v>1</v>
      </c>
      <c r="J46" s="1"/>
      <c r="K46" s="4">
        <f>I46*J46</f>
        <v>0</v>
      </c>
      <c r="L46" s="28">
        <f>D46+H46+K46</f>
        <v>0</v>
      </c>
      <c r="M46" s="79"/>
      <c r="N46" s="141">
        <f>SUM(L46:L57)</f>
        <v>0</v>
      </c>
      <c r="O46" s="144">
        <f>N46*1.21</f>
        <v>0</v>
      </c>
    </row>
    <row r="47" spans="1:15" ht="15" customHeight="1">
      <c r="A47" s="15" t="s">
        <v>9</v>
      </c>
      <c r="B47" s="11" t="s">
        <v>33</v>
      </c>
      <c r="C47" s="17" t="s">
        <v>10</v>
      </c>
      <c r="D47" s="84">
        <v>0</v>
      </c>
      <c r="E47" s="2" t="s">
        <v>5</v>
      </c>
      <c r="F47" s="3">
        <v>0.005</v>
      </c>
      <c r="G47" s="1"/>
      <c r="H47" s="6">
        <f>F47*G47</f>
        <v>0</v>
      </c>
      <c r="I47" s="19">
        <v>1</v>
      </c>
      <c r="J47" s="1"/>
      <c r="K47" s="4">
        <f aca="true" t="shared" si="6" ref="K47:K55">I47*J47</f>
        <v>0</v>
      </c>
      <c r="L47" s="28">
        <f aca="true" t="shared" si="7" ref="L47:L55">D47+H47+K47</f>
        <v>0</v>
      </c>
      <c r="M47" s="80"/>
      <c r="N47" s="142"/>
      <c r="O47" s="145"/>
    </row>
    <row r="48" spans="1:15" ht="15" customHeight="1">
      <c r="A48" s="7">
        <v>130110</v>
      </c>
      <c r="B48" s="12" t="s">
        <v>11</v>
      </c>
      <c r="C48" s="18" t="s">
        <v>10</v>
      </c>
      <c r="D48" s="84">
        <v>0</v>
      </c>
      <c r="E48" s="2" t="s">
        <v>5</v>
      </c>
      <c r="F48" s="32">
        <v>0</v>
      </c>
      <c r="G48" s="84">
        <v>0</v>
      </c>
      <c r="H48" s="84">
        <v>0</v>
      </c>
      <c r="I48" s="16">
        <v>0</v>
      </c>
      <c r="J48" s="84">
        <v>0</v>
      </c>
      <c r="K48" s="84">
        <v>0</v>
      </c>
      <c r="L48" s="84">
        <v>0</v>
      </c>
      <c r="M48" s="80"/>
      <c r="N48" s="142"/>
      <c r="O48" s="145"/>
    </row>
    <row r="49" spans="1:15" ht="15" customHeight="1">
      <c r="A49" s="8" t="s">
        <v>12</v>
      </c>
      <c r="B49" s="12" t="s">
        <v>13</v>
      </c>
      <c r="C49" s="18" t="s">
        <v>10</v>
      </c>
      <c r="D49" s="84">
        <v>0</v>
      </c>
      <c r="E49" s="2" t="s">
        <v>5</v>
      </c>
      <c r="F49" s="32">
        <v>0</v>
      </c>
      <c r="G49" s="84">
        <v>0</v>
      </c>
      <c r="H49" s="84">
        <v>0</v>
      </c>
      <c r="I49" s="16">
        <v>0</v>
      </c>
      <c r="J49" s="84">
        <v>0</v>
      </c>
      <c r="K49" s="84">
        <v>0</v>
      </c>
      <c r="L49" s="84">
        <v>0</v>
      </c>
      <c r="M49" s="80"/>
      <c r="N49" s="142"/>
      <c r="O49" s="145"/>
    </row>
    <row r="50" spans="1:15" ht="15" customHeight="1">
      <c r="A50" s="5" t="s">
        <v>14</v>
      </c>
      <c r="B50" s="9" t="s">
        <v>15</v>
      </c>
      <c r="C50" s="18" t="s">
        <v>10</v>
      </c>
      <c r="D50" s="84">
        <v>0</v>
      </c>
      <c r="E50" s="2" t="s">
        <v>5</v>
      </c>
      <c r="F50" s="32">
        <v>0</v>
      </c>
      <c r="G50" s="84">
        <v>0</v>
      </c>
      <c r="H50" s="84">
        <v>0</v>
      </c>
      <c r="I50" s="16">
        <v>0</v>
      </c>
      <c r="J50" s="84">
        <v>0</v>
      </c>
      <c r="K50" s="84">
        <v>0</v>
      </c>
      <c r="L50" s="84">
        <v>0</v>
      </c>
      <c r="M50" s="80"/>
      <c r="N50" s="142"/>
      <c r="O50" s="145"/>
    </row>
    <row r="51" spans="1:15" ht="15" customHeight="1">
      <c r="A51" s="8" t="s">
        <v>16</v>
      </c>
      <c r="B51" s="12" t="s">
        <v>17</v>
      </c>
      <c r="C51" s="18" t="s">
        <v>10</v>
      </c>
      <c r="D51" s="84">
        <v>0</v>
      </c>
      <c r="E51" s="2" t="s">
        <v>5</v>
      </c>
      <c r="F51" s="32">
        <v>0</v>
      </c>
      <c r="G51" s="84">
        <v>0</v>
      </c>
      <c r="H51" s="84">
        <v>0</v>
      </c>
      <c r="I51" s="16">
        <v>0</v>
      </c>
      <c r="J51" s="84">
        <v>0</v>
      </c>
      <c r="K51" s="84">
        <v>0</v>
      </c>
      <c r="L51" s="84">
        <v>0</v>
      </c>
      <c r="M51" s="80"/>
      <c r="N51" s="142"/>
      <c r="O51" s="145"/>
    </row>
    <row r="52" spans="1:15" ht="15" customHeight="1">
      <c r="A52" s="8" t="s">
        <v>18</v>
      </c>
      <c r="B52" s="12" t="s">
        <v>19</v>
      </c>
      <c r="C52" s="18" t="s">
        <v>10</v>
      </c>
      <c r="D52" s="84">
        <v>0</v>
      </c>
      <c r="E52" s="2" t="s">
        <v>5</v>
      </c>
      <c r="F52" s="32">
        <v>0</v>
      </c>
      <c r="G52" s="84">
        <v>0</v>
      </c>
      <c r="H52" s="84">
        <v>0</v>
      </c>
      <c r="I52" s="16">
        <v>0</v>
      </c>
      <c r="J52" s="84">
        <v>0</v>
      </c>
      <c r="K52" s="84">
        <v>0</v>
      </c>
      <c r="L52" s="84">
        <v>0</v>
      </c>
      <c r="M52" s="80"/>
      <c r="N52" s="142"/>
      <c r="O52" s="145"/>
    </row>
    <row r="53" spans="1:15" ht="24">
      <c r="A53" s="5" t="s">
        <v>20</v>
      </c>
      <c r="B53" s="9" t="s">
        <v>21</v>
      </c>
      <c r="C53" s="16">
        <v>110</v>
      </c>
      <c r="D53" s="1"/>
      <c r="E53" s="2" t="s">
        <v>5</v>
      </c>
      <c r="F53" s="3">
        <v>0.1</v>
      </c>
      <c r="G53" s="1"/>
      <c r="H53" s="6">
        <f aca="true" t="shared" si="8" ref="H53:H55">F53*G53</f>
        <v>0</v>
      </c>
      <c r="I53" s="19">
        <v>2</v>
      </c>
      <c r="J53" s="1"/>
      <c r="K53" s="4">
        <f t="shared" si="6"/>
        <v>0</v>
      </c>
      <c r="L53" s="28">
        <f t="shared" si="7"/>
        <v>0</v>
      </c>
      <c r="M53" s="80"/>
      <c r="N53" s="142"/>
      <c r="O53" s="145"/>
    </row>
    <row r="54" spans="1:15" ht="36">
      <c r="A54" s="5" t="s">
        <v>22</v>
      </c>
      <c r="B54" s="9" t="s">
        <v>100</v>
      </c>
      <c r="C54" s="51" t="s">
        <v>10</v>
      </c>
      <c r="D54" s="84">
        <v>0</v>
      </c>
      <c r="E54" s="2" t="s">
        <v>5</v>
      </c>
      <c r="F54" s="10">
        <v>0.3</v>
      </c>
      <c r="G54" s="1"/>
      <c r="H54" s="6">
        <f t="shared" si="8"/>
        <v>0</v>
      </c>
      <c r="I54" s="19">
        <v>3</v>
      </c>
      <c r="J54" s="1"/>
      <c r="K54" s="4">
        <f t="shared" si="6"/>
        <v>0</v>
      </c>
      <c r="L54" s="28">
        <f t="shared" si="7"/>
        <v>0</v>
      </c>
      <c r="M54" s="80"/>
      <c r="N54" s="142"/>
      <c r="O54" s="145"/>
    </row>
    <row r="55" spans="1:15" ht="15" customHeight="1">
      <c r="A55" s="5" t="s">
        <v>23</v>
      </c>
      <c r="B55" s="13" t="s">
        <v>24</v>
      </c>
      <c r="C55" s="18" t="s">
        <v>10</v>
      </c>
      <c r="D55" s="84">
        <v>0</v>
      </c>
      <c r="E55" s="2" t="s">
        <v>5</v>
      </c>
      <c r="F55" s="3">
        <v>2</v>
      </c>
      <c r="G55" s="1"/>
      <c r="H55" s="6">
        <f t="shared" si="8"/>
        <v>0</v>
      </c>
      <c r="I55" s="19">
        <v>2</v>
      </c>
      <c r="J55" s="1"/>
      <c r="K55" s="4">
        <f t="shared" si="6"/>
        <v>0</v>
      </c>
      <c r="L55" s="28">
        <f t="shared" si="7"/>
        <v>0</v>
      </c>
      <c r="M55" s="80"/>
      <c r="N55" s="142"/>
      <c r="O55" s="145"/>
    </row>
    <row r="56" spans="1:15" ht="15" customHeight="1">
      <c r="A56" s="5" t="s">
        <v>25</v>
      </c>
      <c r="B56" s="14" t="s">
        <v>26</v>
      </c>
      <c r="C56" s="16" t="s">
        <v>10</v>
      </c>
      <c r="D56" s="84">
        <v>0</v>
      </c>
      <c r="E56" s="2" t="s">
        <v>5</v>
      </c>
      <c r="F56" s="32">
        <v>0</v>
      </c>
      <c r="G56" s="84">
        <v>0</v>
      </c>
      <c r="H56" s="84">
        <v>0</v>
      </c>
      <c r="I56" s="16">
        <v>0</v>
      </c>
      <c r="J56" s="84">
        <v>0</v>
      </c>
      <c r="K56" s="84">
        <v>0</v>
      </c>
      <c r="L56" s="84">
        <v>0</v>
      </c>
      <c r="M56" s="80"/>
      <c r="N56" s="142"/>
      <c r="O56" s="145"/>
    </row>
    <row r="57" spans="1:15" ht="36.75" thickBot="1">
      <c r="A57" s="37" t="s">
        <v>27</v>
      </c>
      <c r="B57" s="38" t="s">
        <v>28</v>
      </c>
      <c r="C57" s="39" t="s">
        <v>10</v>
      </c>
      <c r="D57" s="85">
        <v>0</v>
      </c>
      <c r="E57" s="40" t="s">
        <v>5</v>
      </c>
      <c r="F57" s="66">
        <v>0</v>
      </c>
      <c r="G57" s="85">
        <v>0</v>
      </c>
      <c r="H57" s="85">
        <v>0</v>
      </c>
      <c r="I57" s="39">
        <v>0</v>
      </c>
      <c r="J57" s="85">
        <v>0</v>
      </c>
      <c r="K57" s="85">
        <v>0</v>
      </c>
      <c r="L57" s="85">
        <v>0</v>
      </c>
      <c r="M57" s="81"/>
      <c r="N57" s="143"/>
      <c r="O57" s="146"/>
    </row>
    <row r="58" ht="52.5" customHeight="1"/>
  </sheetData>
  <sheetProtection algorithmName="SHA-512" hashValue="lJNxrGNIMzvwTK3S2LTVJFT+akpQoWCRqbPf86ZOdZI3Qb8Vk0vay8x544/lOEvcHBpcWH1L0bHjgyi404IDKQ==" saltValue="XbhzYKPszfajpi7rVTjIEg==" spinCount="100000" sheet="1" selectLockedCells="1"/>
  <mergeCells count="22">
    <mergeCell ref="N46:N57"/>
    <mergeCell ref="O46:O57"/>
    <mergeCell ref="A4:O4"/>
    <mergeCell ref="A6:O6"/>
    <mergeCell ref="A7:O7"/>
    <mergeCell ref="A8:O8"/>
    <mergeCell ref="A9:O10"/>
    <mergeCell ref="M12:M23"/>
    <mergeCell ref="N12:N23"/>
    <mergeCell ref="O12:O23"/>
    <mergeCell ref="A26:O27"/>
    <mergeCell ref="M29:M40"/>
    <mergeCell ref="N29:N40"/>
    <mergeCell ref="O29:O40"/>
    <mergeCell ref="A43:O44"/>
    <mergeCell ref="A5:O5"/>
    <mergeCell ref="A2:M2"/>
    <mergeCell ref="N2:O2"/>
    <mergeCell ref="A3:B3"/>
    <mergeCell ref="C3:I3"/>
    <mergeCell ref="J3:K3"/>
    <mergeCell ref="L3:O3"/>
  </mergeCells>
  <printOptions/>
  <pageMargins left="0.7" right="0.7" top="0.787401575" bottom="0.787401575" header="0.3" footer="0.3"/>
  <pageSetup horizontalDpi="600" verticalDpi="600" orientation="landscape" paperSize="8" r:id="rId1"/>
  <rowBreaks count="2" manualBreakCount="2">
    <brk id="24" max="16383" man="1"/>
    <brk id="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 topLeftCell="A1">
      <selection activeCell="C3" sqref="C3:I3"/>
    </sheetView>
  </sheetViews>
  <sheetFormatPr defaultColWidth="9.140625" defaultRowHeight="15"/>
  <cols>
    <col min="1" max="1" width="10.28125" style="33" customWidth="1"/>
    <col min="2" max="2" width="35.140625" style="33" customWidth="1"/>
    <col min="3" max="3" width="11.8515625" style="33" customWidth="1"/>
    <col min="4" max="4" width="11.421875" style="33" customWidth="1"/>
    <col min="5" max="5" width="8.28125" style="33" customWidth="1"/>
    <col min="6" max="6" width="13.140625" style="33" customWidth="1"/>
    <col min="7" max="7" width="10.140625" style="33" customWidth="1"/>
    <col min="8" max="8" width="11.140625" style="33" customWidth="1"/>
    <col min="9" max="9" width="9.421875" style="33" customWidth="1"/>
    <col min="10" max="10" width="9.00390625" style="33" customWidth="1"/>
    <col min="11" max="11" width="13.28125" style="33" customWidth="1"/>
    <col min="12" max="12" width="14.7109375" style="33" customWidth="1"/>
    <col min="13" max="13" width="1.421875" style="33" customWidth="1"/>
    <col min="14" max="14" width="16.28125" style="33" customWidth="1"/>
    <col min="15" max="15" width="17.00390625" style="33" customWidth="1"/>
    <col min="16" max="16384" width="9.140625" style="33" customWidth="1"/>
  </cols>
  <sheetData>
    <row r="1" spans="1:15" ht="15.75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9" t="s">
        <v>149</v>
      </c>
      <c r="O1" s="49" t="s">
        <v>105</v>
      </c>
    </row>
    <row r="2" spans="1:15" ht="50.25" customHeight="1" thickBot="1">
      <c r="A2" s="104" t="s">
        <v>102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 t="s">
        <v>149</v>
      </c>
      <c r="O2" s="107"/>
    </row>
    <row r="3" spans="1:15" ht="33.75" customHeight="1" thickBot="1">
      <c r="A3" s="108" t="s">
        <v>30</v>
      </c>
      <c r="B3" s="109"/>
      <c r="C3" s="115"/>
      <c r="D3" s="116"/>
      <c r="E3" s="116"/>
      <c r="F3" s="116"/>
      <c r="G3" s="116"/>
      <c r="H3" s="116"/>
      <c r="I3" s="117"/>
      <c r="J3" s="113" t="s">
        <v>52</v>
      </c>
      <c r="K3" s="114"/>
      <c r="L3" s="110"/>
      <c r="M3" s="111"/>
      <c r="N3" s="111"/>
      <c r="O3" s="112"/>
    </row>
    <row r="4" spans="1:15" ht="21" customHeight="1">
      <c r="A4" s="86" t="s">
        <v>50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1:15" ht="21" customHeight="1">
      <c r="A5" s="101" t="s">
        <v>144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15" ht="30" customHeight="1">
      <c r="A6" s="89" t="s">
        <v>153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ht="23.25" customHeight="1" thickBot="1">
      <c r="A7" s="92" t="s">
        <v>51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ht="18" customHeight="1" thickBo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</row>
    <row r="9" spans="1:15" ht="15" customHeight="1">
      <c r="A9" s="131" t="s">
        <v>103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</row>
    <row r="10" spans="1:15" ht="27.75" customHeight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</row>
    <row r="11" spans="1:15" ht="105.75" customHeight="1">
      <c r="A11" s="29" t="s">
        <v>0</v>
      </c>
      <c r="B11" s="16" t="s">
        <v>1</v>
      </c>
      <c r="C11" s="51" t="s">
        <v>2</v>
      </c>
      <c r="D11" s="52" t="s">
        <v>39</v>
      </c>
      <c r="E11" s="51" t="s">
        <v>31</v>
      </c>
      <c r="F11" s="53" t="s">
        <v>3</v>
      </c>
      <c r="G11" s="54" t="s">
        <v>38</v>
      </c>
      <c r="H11" s="53" t="s">
        <v>37</v>
      </c>
      <c r="I11" s="55" t="s">
        <v>4</v>
      </c>
      <c r="J11" s="55" t="s">
        <v>34</v>
      </c>
      <c r="K11" s="56" t="s">
        <v>35</v>
      </c>
      <c r="L11" s="57" t="s">
        <v>36</v>
      </c>
      <c r="M11" s="58"/>
      <c r="N11" s="59" t="s">
        <v>6</v>
      </c>
      <c r="O11" s="60" t="s">
        <v>29</v>
      </c>
    </row>
    <row r="12" spans="1:15" ht="29.25" customHeight="1">
      <c r="A12" s="5" t="s">
        <v>7</v>
      </c>
      <c r="B12" s="9" t="s">
        <v>8</v>
      </c>
      <c r="C12" s="16">
        <v>110</v>
      </c>
      <c r="D12" s="1"/>
      <c r="E12" s="2" t="s">
        <v>5</v>
      </c>
      <c r="F12" s="3">
        <v>0.02</v>
      </c>
      <c r="G12" s="1"/>
      <c r="H12" s="6">
        <f>F12*G12</f>
        <v>0</v>
      </c>
      <c r="I12" s="19">
        <v>1</v>
      </c>
      <c r="J12" s="1"/>
      <c r="K12" s="4">
        <f>I12*J12</f>
        <v>0</v>
      </c>
      <c r="L12" s="28">
        <f>D12+H12+K12</f>
        <v>0</v>
      </c>
      <c r="M12" s="118"/>
      <c r="N12" s="121">
        <f>SUM(L12:L23)</f>
        <v>0</v>
      </c>
      <c r="O12" s="124">
        <f>N12*1.21</f>
        <v>0</v>
      </c>
    </row>
    <row r="13" spans="1:15" ht="15" customHeight="1">
      <c r="A13" s="15" t="s">
        <v>9</v>
      </c>
      <c r="B13" s="11" t="s">
        <v>33</v>
      </c>
      <c r="C13" s="17" t="s">
        <v>10</v>
      </c>
      <c r="D13" s="84">
        <v>0</v>
      </c>
      <c r="E13" s="2" t="s">
        <v>5</v>
      </c>
      <c r="F13" s="32">
        <v>0</v>
      </c>
      <c r="G13" s="84">
        <v>0</v>
      </c>
      <c r="H13" s="84">
        <v>0</v>
      </c>
      <c r="I13" s="16">
        <v>0</v>
      </c>
      <c r="J13" s="84">
        <v>0</v>
      </c>
      <c r="K13" s="84">
        <v>0</v>
      </c>
      <c r="L13" s="84">
        <v>0</v>
      </c>
      <c r="M13" s="119"/>
      <c r="N13" s="122"/>
      <c r="O13" s="125"/>
    </row>
    <row r="14" spans="1:15" ht="27" customHeight="1">
      <c r="A14" s="7">
        <v>130110</v>
      </c>
      <c r="B14" s="12" t="s">
        <v>11</v>
      </c>
      <c r="C14" s="31" t="s">
        <v>41</v>
      </c>
      <c r="D14" s="1"/>
      <c r="E14" s="2" t="s">
        <v>5</v>
      </c>
      <c r="F14" s="3">
        <v>0.3</v>
      </c>
      <c r="G14" s="1"/>
      <c r="H14" s="6">
        <f aca="true" t="shared" si="0" ref="H14:H23">F14*G14</f>
        <v>0</v>
      </c>
      <c r="I14" s="19">
        <v>2</v>
      </c>
      <c r="J14" s="1"/>
      <c r="K14" s="4">
        <f aca="true" t="shared" si="1" ref="K14:K23">I14*J14</f>
        <v>0</v>
      </c>
      <c r="L14" s="28">
        <f aca="true" t="shared" si="2" ref="L14:L23">D14+H14+K14</f>
        <v>0</v>
      </c>
      <c r="M14" s="119"/>
      <c r="N14" s="122"/>
      <c r="O14" s="125"/>
    </row>
    <row r="15" spans="1:15" ht="29.25" customHeight="1">
      <c r="A15" s="8" t="s">
        <v>12</v>
      </c>
      <c r="B15" s="12" t="s">
        <v>13</v>
      </c>
      <c r="C15" s="31" t="s">
        <v>41</v>
      </c>
      <c r="D15" s="1"/>
      <c r="E15" s="2" t="s">
        <v>5</v>
      </c>
      <c r="F15" s="3">
        <v>0.3</v>
      </c>
      <c r="G15" s="1"/>
      <c r="H15" s="6">
        <f t="shared" si="0"/>
        <v>0</v>
      </c>
      <c r="I15" s="19">
        <v>2</v>
      </c>
      <c r="J15" s="1"/>
      <c r="K15" s="4">
        <f t="shared" si="1"/>
        <v>0</v>
      </c>
      <c r="L15" s="28">
        <f t="shared" si="2"/>
        <v>0</v>
      </c>
      <c r="M15" s="119"/>
      <c r="N15" s="122"/>
      <c r="O15" s="125"/>
    </row>
    <row r="16" spans="1:15" ht="15" customHeight="1">
      <c r="A16" s="5" t="s">
        <v>14</v>
      </c>
      <c r="B16" s="9" t="s">
        <v>15</v>
      </c>
      <c r="C16" s="18" t="s">
        <v>10</v>
      </c>
      <c r="D16" s="84">
        <v>0</v>
      </c>
      <c r="E16" s="2" t="s">
        <v>5</v>
      </c>
      <c r="F16" s="3">
        <v>3.5</v>
      </c>
      <c r="G16" s="1"/>
      <c r="H16" s="6">
        <f t="shared" si="0"/>
        <v>0</v>
      </c>
      <c r="I16" s="19">
        <v>2</v>
      </c>
      <c r="J16" s="1"/>
      <c r="K16" s="4">
        <f t="shared" si="1"/>
        <v>0</v>
      </c>
      <c r="L16" s="28">
        <f t="shared" si="2"/>
        <v>0</v>
      </c>
      <c r="M16" s="119"/>
      <c r="N16" s="122"/>
      <c r="O16" s="125"/>
    </row>
    <row r="17" spans="1:15" ht="15" customHeight="1">
      <c r="A17" s="8" t="s">
        <v>16</v>
      </c>
      <c r="B17" s="12" t="s">
        <v>17</v>
      </c>
      <c r="C17" s="18" t="s">
        <v>10</v>
      </c>
      <c r="D17" s="84">
        <v>0</v>
      </c>
      <c r="E17" s="2" t="s">
        <v>5</v>
      </c>
      <c r="F17" s="3">
        <v>3</v>
      </c>
      <c r="G17" s="1"/>
      <c r="H17" s="6">
        <f t="shared" si="0"/>
        <v>0</v>
      </c>
      <c r="I17" s="19">
        <v>2</v>
      </c>
      <c r="J17" s="1"/>
      <c r="K17" s="4">
        <f t="shared" si="1"/>
        <v>0</v>
      </c>
      <c r="L17" s="28">
        <f t="shared" si="2"/>
        <v>0</v>
      </c>
      <c r="M17" s="119"/>
      <c r="N17" s="122"/>
      <c r="O17" s="125"/>
    </row>
    <row r="18" spans="1:15" ht="15" customHeight="1">
      <c r="A18" s="8" t="s">
        <v>18</v>
      </c>
      <c r="B18" s="12" t="s">
        <v>19</v>
      </c>
      <c r="C18" s="18" t="s">
        <v>10</v>
      </c>
      <c r="D18" s="84">
        <v>0</v>
      </c>
      <c r="E18" s="2" t="s">
        <v>5</v>
      </c>
      <c r="F18" s="3">
        <v>1</v>
      </c>
      <c r="G18" s="1"/>
      <c r="H18" s="6">
        <f t="shared" si="0"/>
        <v>0</v>
      </c>
      <c r="I18" s="19">
        <v>1</v>
      </c>
      <c r="J18" s="1"/>
      <c r="K18" s="4">
        <f t="shared" si="1"/>
        <v>0</v>
      </c>
      <c r="L18" s="28">
        <f t="shared" si="2"/>
        <v>0</v>
      </c>
      <c r="M18" s="119"/>
      <c r="N18" s="122"/>
      <c r="O18" s="125"/>
    </row>
    <row r="19" spans="1:15" ht="33" customHeight="1">
      <c r="A19" s="5" t="s">
        <v>20</v>
      </c>
      <c r="B19" s="9" t="s">
        <v>21</v>
      </c>
      <c r="C19" s="16">
        <v>110</v>
      </c>
      <c r="D19" s="1"/>
      <c r="E19" s="2" t="s">
        <v>5</v>
      </c>
      <c r="F19" s="3">
        <v>0.2</v>
      </c>
      <c r="G19" s="1"/>
      <c r="H19" s="6">
        <f t="shared" si="0"/>
        <v>0</v>
      </c>
      <c r="I19" s="19">
        <v>2</v>
      </c>
      <c r="J19" s="1"/>
      <c r="K19" s="4">
        <f t="shared" si="1"/>
        <v>0</v>
      </c>
      <c r="L19" s="28">
        <f t="shared" si="2"/>
        <v>0</v>
      </c>
      <c r="M19" s="119"/>
      <c r="N19" s="122"/>
      <c r="O19" s="125"/>
    </row>
    <row r="20" spans="1:15" ht="46.5" customHeight="1">
      <c r="A20" s="5" t="s">
        <v>22</v>
      </c>
      <c r="B20" s="9" t="s">
        <v>104</v>
      </c>
      <c r="C20" s="31" t="s">
        <v>10</v>
      </c>
      <c r="D20" s="84">
        <v>0</v>
      </c>
      <c r="E20" s="2" t="s">
        <v>5</v>
      </c>
      <c r="F20" s="10">
        <v>0.6</v>
      </c>
      <c r="G20" s="1"/>
      <c r="H20" s="6">
        <f t="shared" si="0"/>
        <v>0</v>
      </c>
      <c r="I20" s="19">
        <v>4</v>
      </c>
      <c r="J20" s="1"/>
      <c r="K20" s="4">
        <f t="shared" si="1"/>
        <v>0</v>
      </c>
      <c r="L20" s="28">
        <f t="shared" si="2"/>
        <v>0</v>
      </c>
      <c r="M20" s="119"/>
      <c r="N20" s="122"/>
      <c r="O20" s="125"/>
    </row>
    <row r="21" spans="1:15" ht="15" customHeight="1">
      <c r="A21" s="5" t="s">
        <v>23</v>
      </c>
      <c r="B21" s="13" t="s">
        <v>24</v>
      </c>
      <c r="C21" s="18" t="s">
        <v>10</v>
      </c>
      <c r="D21" s="84">
        <v>0</v>
      </c>
      <c r="E21" s="2" t="s">
        <v>5</v>
      </c>
      <c r="F21" s="3">
        <v>1</v>
      </c>
      <c r="G21" s="1"/>
      <c r="H21" s="6">
        <f t="shared" si="0"/>
        <v>0</v>
      </c>
      <c r="I21" s="19">
        <v>1</v>
      </c>
      <c r="J21" s="1"/>
      <c r="K21" s="4">
        <f t="shared" si="1"/>
        <v>0</v>
      </c>
      <c r="L21" s="28">
        <f t="shared" si="2"/>
        <v>0</v>
      </c>
      <c r="M21" s="119"/>
      <c r="N21" s="122"/>
      <c r="O21" s="125"/>
    </row>
    <row r="22" spans="1:15" ht="15" customHeight="1">
      <c r="A22" s="5" t="s">
        <v>25</v>
      </c>
      <c r="B22" s="14" t="s">
        <v>26</v>
      </c>
      <c r="C22" s="16">
        <v>110</v>
      </c>
      <c r="D22" s="1"/>
      <c r="E22" s="2" t="s">
        <v>5</v>
      </c>
      <c r="F22" s="3">
        <v>0.05</v>
      </c>
      <c r="G22" s="1"/>
      <c r="H22" s="6">
        <f t="shared" si="0"/>
        <v>0</v>
      </c>
      <c r="I22" s="19">
        <v>2</v>
      </c>
      <c r="J22" s="1"/>
      <c r="K22" s="4">
        <f t="shared" si="1"/>
        <v>0</v>
      </c>
      <c r="L22" s="28">
        <f t="shared" si="2"/>
        <v>0</v>
      </c>
      <c r="M22" s="119"/>
      <c r="N22" s="122"/>
      <c r="O22" s="125"/>
    </row>
    <row r="23" spans="1:15" ht="36.75" thickBot="1">
      <c r="A23" s="37" t="s">
        <v>27</v>
      </c>
      <c r="B23" s="38" t="s">
        <v>28</v>
      </c>
      <c r="C23" s="39">
        <v>110</v>
      </c>
      <c r="D23" s="41"/>
      <c r="E23" s="40" t="s">
        <v>5</v>
      </c>
      <c r="F23" s="30">
        <v>0.05</v>
      </c>
      <c r="G23" s="41"/>
      <c r="H23" s="42">
        <f t="shared" si="0"/>
        <v>0</v>
      </c>
      <c r="I23" s="43">
        <v>2</v>
      </c>
      <c r="J23" s="41"/>
      <c r="K23" s="44">
        <f t="shared" si="1"/>
        <v>0</v>
      </c>
      <c r="L23" s="45">
        <f t="shared" si="2"/>
        <v>0</v>
      </c>
      <c r="M23" s="120"/>
      <c r="N23" s="123"/>
      <c r="O23" s="126"/>
    </row>
    <row r="24" spans="1:15" ht="15.75">
      <c r="A24" s="71"/>
      <c r="B24" s="72"/>
      <c r="C24" s="73"/>
      <c r="D24" s="74"/>
      <c r="E24" s="75"/>
      <c r="F24" s="78"/>
      <c r="G24" s="74"/>
      <c r="H24" s="74"/>
      <c r="I24" s="73"/>
      <c r="J24" s="74"/>
      <c r="K24" s="74"/>
      <c r="L24" s="74"/>
      <c r="M24" s="83"/>
      <c r="N24" s="76"/>
      <c r="O24" s="77"/>
    </row>
  </sheetData>
  <sheetProtection algorithmName="SHA-512" hashValue="kRzWQDHY8LI1tPwpqvWaG1Y2Xf5ZqGcadmoRpM1x6WptPHzPrNagF188XGJn7LLS++DPuDcm5ygUyjuNsPvf/w==" saltValue="ZsFZxFpTW6NuNdYEn4hHpA==" spinCount="100000" sheet="1" selectLockedCells="1"/>
  <mergeCells count="15">
    <mergeCell ref="M12:M23"/>
    <mergeCell ref="N12:N23"/>
    <mergeCell ref="O12:O23"/>
    <mergeCell ref="A2:M2"/>
    <mergeCell ref="N2:O2"/>
    <mergeCell ref="A3:B3"/>
    <mergeCell ref="C3:I3"/>
    <mergeCell ref="J3:K3"/>
    <mergeCell ref="L3:O3"/>
    <mergeCell ref="A4:O4"/>
    <mergeCell ref="A6:O6"/>
    <mergeCell ref="A7:O7"/>
    <mergeCell ref="A8:O8"/>
    <mergeCell ref="A9:O10"/>
    <mergeCell ref="A5:O5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 topLeftCell="A1">
      <selection activeCell="C3" sqref="C3:I3"/>
    </sheetView>
  </sheetViews>
  <sheetFormatPr defaultColWidth="9.140625" defaultRowHeight="15"/>
  <cols>
    <col min="1" max="1" width="10.28125" style="33" customWidth="1"/>
    <col min="2" max="2" width="35.140625" style="33" customWidth="1"/>
    <col min="3" max="3" width="11.8515625" style="33" customWidth="1"/>
    <col min="4" max="4" width="11.421875" style="33" customWidth="1"/>
    <col min="5" max="5" width="8.28125" style="33" customWidth="1"/>
    <col min="6" max="6" width="13.140625" style="33" customWidth="1"/>
    <col min="7" max="7" width="10.140625" style="33" customWidth="1"/>
    <col min="8" max="8" width="11.140625" style="33" customWidth="1"/>
    <col min="9" max="9" width="9.421875" style="33" customWidth="1"/>
    <col min="10" max="10" width="9.00390625" style="33" customWidth="1"/>
    <col min="11" max="11" width="13.28125" style="33" customWidth="1"/>
    <col min="12" max="12" width="14.7109375" style="33" customWidth="1"/>
    <col min="13" max="13" width="1.421875" style="33" customWidth="1"/>
    <col min="14" max="14" width="16.28125" style="33" customWidth="1"/>
    <col min="15" max="15" width="17.00390625" style="33" customWidth="1"/>
    <col min="16" max="16384" width="9.140625" style="33" customWidth="1"/>
  </cols>
  <sheetData>
    <row r="1" spans="1:15" ht="15.75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9" t="s">
        <v>150</v>
      </c>
      <c r="O1" s="49" t="s">
        <v>74</v>
      </c>
    </row>
    <row r="2" spans="1:15" ht="50.25" customHeight="1" thickBot="1">
      <c r="A2" s="104" t="s">
        <v>128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39"/>
      <c r="N2" s="140" t="s">
        <v>150</v>
      </c>
      <c r="O2" s="107"/>
    </row>
    <row r="3" spans="1:15" ht="33.75" customHeight="1" thickBot="1">
      <c r="A3" s="108" t="s">
        <v>30</v>
      </c>
      <c r="B3" s="109"/>
      <c r="C3" s="115"/>
      <c r="D3" s="116"/>
      <c r="E3" s="116"/>
      <c r="F3" s="116"/>
      <c r="G3" s="116"/>
      <c r="H3" s="116"/>
      <c r="I3" s="117"/>
      <c r="J3" s="113" t="s">
        <v>52</v>
      </c>
      <c r="K3" s="114"/>
      <c r="L3" s="110"/>
      <c r="M3" s="111"/>
      <c r="N3" s="111"/>
      <c r="O3" s="112"/>
    </row>
    <row r="4" spans="1:15" ht="21" customHeight="1">
      <c r="A4" s="86" t="s">
        <v>50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1:15" ht="21" customHeight="1">
      <c r="A5" s="101" t="s">
        <v>144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15" ht="30" customHeight="1">
      <c r="A6" s="89" t="s">
        <v>153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ht="23.25" customHeight="1" thickBot="1">
      <c r="A7" s="92" t="s">
        <v>51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ht="18" customHeight="1" thickBo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</row>
    <row r="9" spans="1:15" ht="15" customHeight="1">
      <c r="A9" s="131" t="s">
        <v>106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</row>
    <row r="10" spans="1:15" ht="27.75" customHeight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</row>
    <row r="11" spans="1:15" ht="105.75" customHeight="1">
      <c r="A11" s="29" t="s">
        <v>0</v>
      </c>
      <c r="B11" s="16" t="s">
        <v>1</v>
      </c>
      <c r="C11" s="51" t="s">
        <v>2</v>
      </c>
      <c r="D11" s="52" t="s">
        <v>39</v>
      </c>
      <c r="E11" s="51" t="s">
        <v>31</v>
      </c>
      <c r="F11" s="53" t="s">
        <v>3</v>
      </c>
      <c r="G11" s="54" t="s">
        <v>38</v>
      </c>
      <c r="H11" s="53" t="s">
        <v>37</v>
      </c>
      <c r="I11" s="55" t="s">
        <v>4</v>
      </c>
      <c r="J11" s="55" t="s">
        <v>34</v>
      </c>
      <c r="K11" s="56" t="s">
        <v>35</v>
      </c>
      <c r="L11" s="57" t="s">
        <v>36</v>
      </c>
      <c r="M11" s="58"/>
      <c r="N11" s="59" t="s">
        <v>6</v>
      </c>
      <c r="O11" s="60" t="s">
        <v>29</v>
      </c>
    </row>
    <row r="12" spans="1:15" ht="29.25" customHeight="1">
      <c r="A12" s="5" t="s">
        <v>7</v>
      </c>
      <c r="B12" s="9" t="s">
        <v>107</v>
      </c>
      <c r="C12" s="16" t="s">
        <v>10</v>
      </c>
      <c r="D12" s="84">
        <v>0</v>
      </c>
      <c r="E12" s="2" t="s">
        <v>5</v>
      </c>
      <c r="F12" s="3">
        <v>0.9</v>
      </c>
      <c r="G12" s="1"/>
      <c r="H12" s="6">
        <f>F12*G12</f>
        <v>0</v>
      </c>
      <c r="I12" s="19">
        <v>2</v>
      </c>
      <c r="J12" s="1"/>
      <c r="K12" s="4">
        <f>I12*J12</f>
        <v>0</v>
      </c>
      <c r="L12" s="28">
        <f>D12+H12+K12</f>
        <v>0</v>
      </c>
      <c r="M12" s="118"/>
      <c r="N12" s="121">
        <f>SUM(L12:L23)</f>
        <v>0</v>
      </c>
      <c r="O12" s="124">
        <f>N12*1.21</f>
        <v>0</v>
      </c>
    </row>
    <row r="13" spans="1:15" ht="15" customHeight="1">
      <c r="A13" s="15" t="s">
        <v>9</v>
      </c>
      <c r="B13" s="11" t="s">
        <v>33</v>
      </c>
      <c r="C13" s="17" t="s">
        <v>10</v>
      </c>
      <c r="D13" s="84">
        <v>0</v>
      </c>
      <c r="E13" s="2" t="s">
        <v>5</v>
      </c>
      <c r="F13" s="3">
        <v>0.005</v>
      </c>
      <c r="G13" s="1"/>
      <c r="H13" s="6">
        <f>F13*G13</f>
        <v>0</v>
      </c>
      <c r="I13" s="19">
        <v>1</v>
      </c>
      <c r="J13" s="1"/>
      <c r="K13" s="4">
        <f aca="true" t="shared" si="0" ref="K13:K23">I13*J13</f>
        <v>0</v>
      </c>
      <c r="L13" s="28">
        <f aca="true" t="shared" si="1" ref="L13:L23">D13+H13+K13</f>
        <v>0</v>
      </c>
      <c r="M13" s="119"/>
      <c r="N13" s="122"/>
      <c r="O13" s="125"/>
    </row>
    <row r="14" spans="1:15" ht="15" customHeight="1">
      <c r="A14" s="7">
        <v>130110</v>
      </c>
      <c r="B14" s="12" t="s">
        <v>108</v>
      </c>
      <c r="C14" s="31" t="s">
        <v>10</v>
      </c>
      <c r="D14" s="84">
        <v>0</v>
      </c>
      <c r="E14" s="2" t="s">
        <v>5</v>
      </c>
      <c r="F14" s="3">
        <v>0.9</v>
      </c>
      <c r="G14" s="1"/>
      <c r="H14" s="6">
        <f aca="true" t="shared" si="2" ref="H14:H23">F14*G14</f>
        <v>0</v>
      </c>
      <c r="I14" s="19">
        <v>2</v>
      </c>
      <c r="J14" s="1"/>
      <c r="K14" s="4">
        <f t="shared" si="0"/>
        <v>0</v>
      </c>
      <c r="L14" s="28">
        <f t="shared" si="1"/>
        <v>0</v>
      </c>
      <c r="M14" s="119"/>
      <c r="N14" s="122"/>
      <c r="O14" s="125"/>
    </row>
    <row r="15" spans="1:15" ht="15" customHeight="1">
      <c r="A15" s="8" t="s">
        <v>12</v>
      </c>
      <c r="B15" s="12" t="s">
        <v>109</v>
      </c>
      <c r="C15" s="31" t="s">
        <v>10</v>
      </c>
      <c r="D15" s="84">
        <v>0</v>
      </c>
      <c r="E15" s="2" t="s">
        <v>5</v>
      </c>
      <c r="F15" s="3">
        <v>0.8</v>
      </c>
      <c r="G15" s="1"/>
      <c r="H15" s="6">
        <f t="shared" si="2"/>
        <v>0</v>
      </c>
      <c r="I15" s="19">
        <v>2</v>
      </c>
      <c r="J15" s="1"/>
      <c r="K15" s="4">
        <f t="shared" si="0"/>
        <v>0</v>
      </c>
      <c r="L15" s="28">
        <f t="shared" si="1"/>
        <v>0</v>
      </c>
      <c r="M15" s="119"/>
      <c r="N15" s="122"/>
      <c r="O15" s="125"/>
    </row>
    <row r="16" spans="1:15" ht="15" customHeight="1">
      <c r="A16" s="5" t="s">
        <v>14</v>
      </c>
      <c r="B16" s="9" t="s">
        <v>15</v>
      </c>
      <c r="C16" s="18" t="s">
        <v>10</v>
      </c>
      <c r="D16" s="84">
        <v>0</v>
      </c>
      <c r="E16" s="2" t="s">
        <v>5</v>
      </c>
      <c r="F16" s="3">
        <v>2</v>
      </c>
      <c r="G16" s="1"/>
      <c r="H16" s="6">
        <f>F16*G16</f>
        <v>0</v>
      </c>
      <c r="I16" s="19">
        <v>2</v>
      </c>
      <c r="J16" s="1"/>
      <c r="K16" s="4">
        <f t="shared" si="0"/>
        <v>0</v>
      </c>
      <c r="L16" s="28">
        <f t="shared" si="1"/>
        <v>0</v>
      </c>
      <c r="M16" s="119"/>
      <c r="N16" s="122"/>
      <c r="O16" s="125"/>
    </row>
    <row r="17" spans="1:15" ht="15" customHeight="1">
      <c r="A17" s="8" t="s">
        <v>16</v>
      </c>
      <c r="B17" s="12" t="s">
        <v>17</v>
      </c>
      <c r="C17" s="18" t="s">
        <v>10</v>
      </c>
      <c r="D17" s="84">
        <v>0</v>
      </c>
      <c r="E17" s="2" t="s">
        <v>5</v>
      </c>
      <c r="F17" s="3">
        <v>1</v>
      </c>
      <c r="G17" s="1"/>
      <c r="H17" s="6">
        <f>F17*G17</f>
        <v>0</v>
      </c>
      <c r="I17" s="19">
        <v>2</v>
      </c>
      <c r="J17" s="1"/>
      <c r="K17" s="4">
        <f t="shared" si="0"/>
        <v>0</v>
      </c>
      <c r="L17" s="28">
        <f t="shared" si="1"/>
        <v>0</v>
      </c>
      <c r="M17" s="119"/>
      <c r="N17" s="122"/>
      <c r="O17" s="125"/>
    </row>
    <row r="18" spans="1:15" ht="15" customHeight="1">
      <c r="A18" s="8" t="s">
        <v>18</v>
      </c>
      <c r="B18" s="12" t="s">
        <v>19</v>
      </c>
      <c r="C18" s="18" t="s">
        <v>10</v>
      </c>
      <c r="D18" s="84">
        <v>0</v>
      </c>
      <c r="E18" s="2" t="s">
        <v>5</v>
      </c>
      <c r="F18" s="3">
        <v>1</v>
      </c>
      <c r="G18" s="1"/>
      <c r="H18" s="6">
        <f>F18*G18</f>
        <v>0</v>
      </c>
      <c r="I18" s="19">
        <v>1</v>
      </c>
      <c r="J18" s="1"/>
      <c r="K18" s="4">
        <f t="shared" si="0"/>
        <v>0</v>
      </c>
      <c r="L18" s="28">
        <f t="shared" si="1"/>
        <v>0</v>
      </c>
      <c r="M18" s="119"/>
      <c r="N18" s="122"/>
      <c r="O18" s="125"/>
    </row>
    <row r="19" spans="1:15" ht="33" customHeight="1">
      <c r="A19" s="5" t="s">
        <v>20</v>
      </c>
      <c r="B19" s="9" t="s">
        <v>110</v>
      </c>
      <c r="C19" s="16" t="s">
        <v>10</v>
      </c>
      <c r="D19" s="84">
        <v>0</v>
      </c>
      <c r="E19" s="2" t="s">
        <v>5</v>
      </c>
      <c r="F19" s="3">
        <v>0.9</v>
      </c>
      <c r="G19" s="1"/>
      <c r="H19" s="6">
        <f t="shared" si="2"/>
        <v>0</v>
      </c>
      <c r="I19" s="19">
        <v>3</v>
      </c>
      <c r="J19" s="1"/>
      <c r="K19" s="4">
        <f t="shared" si="0"/>
        <v>0</v>
      </c>
      <c r="L19" s="28">
        <f t="shared" si="1"/>
        <v>0</v>
      </c>
      <c r="M19" s="119"/>
      <c r="N19" s="122"/>
      <c r="O19" s="125"/>
    </row>
    <row r="20" spans="1:15" ht="46.5" customHeight="1">
      <c r="A20" s="5" t="s">
        <v>22</v>
      </c>
      <c r="B20" s="9" t="s">
        <v>111</v>
      </c>
      <c r="C20" s="31" t="s">
        <v>10</v>
      </c>
      <c r="D20" s="84">
        <v>0</v>
      </c>
      <c r="E20" s="2" t="s">
        <v>5</v>
      </c>
      <c r="F20" s="10">
        <v>0.9</v>
      </c>
      <c r="G20" s="1"/>
      <c r="H20" s="6">
        <f t="shared" si="2"/>
        <v>0</v>
      </c>
      <c r="I20" s="19">
        <v>4</v>
      </c>
      <c r="J20" s="1"/>
      <c r="K20" s="4">
        <f t="shared" si="0"/>
        <v>0</v>
      </c>
      <c r="L20" s="28">
        <f t="shared" si="1"/>
        <v>0</v>
      </c>
      <c r="M20" s="119"/>
      <c r="N20" s="122"/>
      <c r="O20" s="125"/>
    </row>
    <row r="21" spans="1:15" ht="15" customHeight="1">
      <c r="A21" s="5" t="s">
        <v>23</v>
      </c>
      <c r="B21" s="13" t="s">
        <v>24</v>
      </c>
      <c r="C21" s="18" t="s">
        <v>10</v>
      </c>
      <c r="D21" s="84">
        <v>0</v>
      </c>
      <c r="E21" s="2" t="s">
        <v>5</v>
      </c>
      <c r="F21" s="3">
        <v>4</v>
      </c>
      <c r="G21" s="1"/>
      <c r="H21" s="6">
        <f t="shared" si="2"/>
        <v>0</v>
      </c>
      <c r="I21" s="19">
        <v>2</v>
      </c>
      <c r="J21" s="1"/>
      <c r="K21" s="4">
        <f t="shared" si="0"/>
        <v>0</v>
      </c>
      <c r="L21" s="28">
        <f t="shared" si="1"/>
        <v>0</v>
      </c>
      <c r="M21" s="119"/>
      <c r="N21" s="122"/>
      <c r="O21" s="125"/>
    </row>
    <row r="22" spans="1:15" ht="15" customHeight="1">
      <c r="A22" s="5" t="s">
        <v>25</v>
      </c>
      <c r="B22" s="14" t="s">
        <v>112</v>
      </c>
      <c r="C22" s="16" t="s">
        <v>10</v>
      </c>
      <c r="D22" s="84">
        <v>0</v>
      </c>
      <c r="E22" s="2" t="s">
        <v>5</v>
      </c>
      <c r="F22" s="3">
        <v>0.4</v>
      </c>
      <c r="G22" s="1"/>
      <c r="H22" s="6">
        <f t="shared" si="2"/>
        <v>0</v>
      </c>
      <c r="I22" s="19">
        <v>2</v>
      </c>
      <c r="J22" s="1"/>
      <c r="K22" s="4">
        <f t="shared" si="0"/>
        <v>0</v>
      </c>
      <c r="L22" s="28">
        <f t="shared" si="1"/>
        <v>0</v>
      </c>
      <c r="M22" s="119"/>
      <c r="N22" s="122"/>
      <c r="O22" s="125"/>
    </row>
    <row r="23" spans="1:15" ht="24.75" thickBot="1">
      <c r="A23" s="37" t="s">
        <v>27</v>
      </c>
      <c r="B23" s="38" t="s">
        <v>113</v>
      </c>
      <c r="C23" s="39" t="s">
        <v>10</v>
      </c>
      <c r="D23" s="85">
        <v>0</v>
      </c>
      <c r="E23" s="40" t="s">
        <v>5</v>
      </c>
      <c r="F23" s="30">
        <v>0.6</v>
      </c>
      <c r="G23" s="41"/>
      <c r="H23" s="42">
        <f t="shared" si="2"/>
        <v>0</v>
      </c>
      <c r="I23" s="43">
        <v>2</v>
      </c>
      <c r="J23" s="41"/>
      <c r="K23" s="44">
        <f t="shared" si="0"/>
        <v>0</v>
      </c>
      <c r="L23" s="45">
        <f t="shared" si="1"/>
        <v>0</v>
      </c>
      <c r="M23" s="120"/>
      <c r="N23" s="123"/>
      <c r="O23" s="126"/>
    </row>
    <row r="24" spans="1:15" ht="15.75">
      <c r="A24" s="71"/>
      <c r="B24" s="72"/>
      <c r="C24" s="73"/>
      <c r="D24" s="74"/>
      <c r="E24" s="75"/>
      <c r="F24" s="78"/>
      <c r="G24" s="74"/>
      <c r="H24" s="74"/>
      <c r="I24" s="73"/>
      <c r="J24" s="74"/>
      <c r="K24" s="74"/>
      <c r="L24" s="74"/>
      <c r="M24" s="83"/>
      <c r="N24" s="76"/>
      <c r="O24" s="77"/>
    </row>
    <row r="25" spans="14:15" ht="15.75" thickBot="1">
      <c r="N25" s="49" t="s">
        <v>150</v>
      </c>
      <c r="O25" s="49" t="s">
        <v>91</v>
      </c>
    </row>
    <row r="26" spans="1:15" ht="15" customHeight="1">
      <c r="A26" s="131" t="s">
        <v>114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5" ht="36" customHeigh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6"/>
    </row>
    <row r="28" spans="1:15" ht="96">
      <c r="A28" s="29" t="s">
        <v>0</v>
      </c>
      <c r="B28" s="16" t="s">
        <v>1</v>
      </c>
      <c r="C28" s="51" t="s">
        <v>2</v>
      </c>
      <c r="D28" s="52" t="s">
        <v>39</v>
      </c>
      <c r="E28" s="51" t="s">
        <v>31</v>
      </c>
      <c r="F28" s="53" t="s">
        <v>3</v>
      </c>
      <c r="G28" s="54" t="s">
        <v>38</v>
      </c>
      <c r="H28" s="53" t="s">
        <v>37</v>
      </c>
      <c r="I28" s="55" t="s">
        <v>4</v>
      </c>
      <c r="J28" s="55" t="s">
        <v>34</v>
      </c>
      <c r="K28" s="56" t="s">
        <v>35</v>
      </c>
      <c r="L28" s="57" t="s">
        <v>36</v>
      </c>
      <c r="M28" s="58"/>
      <c r="N28" s="59" t="s">
        <v>6</v>
      </c>
      <c r="O28" s="60" t="s">
        <v>29</v>
      </c>
    </row>
    <row r="29" spans="1:15" ht="24">
      <c r="A29" s="5" t="s">
        <v>7</v>
      </c>
      <c r="B29" s="9" t="s">
        <v>115</v>
      </c>
      <c r="C29" s="16" t="s">
        <v>10</v>
      </c>
      <c r="D29" s="84">
        <v>0</v>
      </c>
      <c r="E29" s="2" t="s">
        <v>5</v>
      </c>
      <c r="F29" s="3">
        <v>0.9</v>
      </c>
      <c r="G29" s="1"/>
      <c r="H29" s="6">
        <f>F29*G29</f>
        <v>0</v>
      </c>
      <c r="I29" s="19">
        <v>2</v>
      </c>
      <c r="J29" s="1"/>
      <c r="K29" s="4">
        <f>I29*J29</f>
        <v>0</v>
      </c>
      <c r="L29" s="28">
        <f>D29+H29+K29</f>
        <v>0</v>
      </c>
      <c r="M29" s="118"/>
      <c r="N29" s="121">
        <f>SUM(L29:L40)</f>
        <v>0</v>
      </c>
      <c r="O29" s="124">
        <f>N29*1.21</f>
        <v>0</v>
      </c>
    </row>
    <row r="30" spans="1:15" ht="15" customHeight="1">
      <c r="A30" s="15" t="s">
        <v>9</v>
      </c>
      <c r="B30" s="11" t="s">
        <v>33</v>
      </c>
      <c r="C30" s="17" t="s">
        <v>10</v>
      </c>
      <c r="D30" s="84">
        <v>0</v>
      </c>
      <c r="E30" s="2" t="s">
        <v>5</v>
      </c>
      <c r="F30" s="3">
        <v>0.005</v>
      </c>
      <c r="G30" s="1"/>
      <c r="H30" s="6">
        <f>F30*G30</f>
        <v>0</v>
      </c>
      <c r="I30" s="19">
        <v>1</v>
      </c>
      <c r="J30" s="1"/>
      <c r="K30" s="4">
        <f aca="true" t="shared" si="3" ref="K30:K40">I30*J30</f>
        <v>0</v>
      </c>
      <c r="L30" s="28">
        <f aca="true" t="shared" si="4" ref="L30:L40">D30+H30+K30</f>
        <v>0</v>
      </c>
      <c r="M30" s="119"/>
      <c r="N30" s="122"/>
      <c r="O30" s="125"/>
    </row>
    <row r="31" spans="1:15" ht="15" customHeight="1">
      <c r="A31" s="7">
        <v>130110</v>
      </c>
      <c r="B31" s="12" t="s">
        <v>116</v>
      </c>
      <c r="C31" s="31" t="s">
        <v>10</v>
      </c>
      <c r="D31" s="84">
        <v>0</v>
      </c>
      <c r="E31" s="2" t="s">
        <v>5</v>
      </c>
      <c r="F31" s="3">
        <v>0.4</v>
      </c>
      <c r="G31" s="1"/>
      <c r="H31" s="6">
        <f aca="true" t="shared" si="5" ref="H31:H40">F31*G31</f>
        <v>0</v>
      </c>
      <c r="I31" s="19">
        <v>2</v>
      </c>
      <c r="J31" s="1"/>
      <c r="K31" s="4">
        <f t="shared" si="3"/>
        <v>0</v>
      </c>
      <c r="L31" s="28">
        <f t="shared" si="4"/>
        <v>0</v>
      </c>
      <c r="M31" s="119"/>
      <c r="N31" s="122"/>
      <c r="O31" s="125"/>
    </row>
    <row r="32" spans="1:15" ht="15" customHeight="1">
      <c r="A32" s="8" t="s">
        <v>12</v>
      </c>
      <c r="B32" s="12" t="s">
        <v>117</v>
      </c>
      <c r="C32" s="31" t="s">
        <v>10</v>
      </c>
      <c r="D32" s="84">
        <v>0</v>
      </c>
      <c r="E32" s="2" t="s">
        <v>5</v>
      </c>
      <c r="F32" s="3">
        <v>0.4</v>
      </c>
      <c r="G32" s="1"/>
      <c r="H32" s="6">
        <f t="shared" si="5"/>
        <v>0</v>
      </c>
      <c r="I32" s="19">
        <v>2</v>
      </c>
      <c r="J32" s="1"/>
      <c r="K32" s="4">
        <f t="shared" si="3"/>
        <v>0</v>
      </c>
      <c r="L32" s="28">
        <f t="shared" si="4"/>
        <v>0</v>
      </c>
      <c r="M32" s="119"/>
      <c r="N32" s="122"/>
      <c r="O32" s="125"/>
    </row>
    <row r="33" spans="1:15" ht="15" customHeight="1">
      <c r="A33" s="5" t="s">
        <v>14</v>
      </c>
      <c r="B33" s="9" t="s">
        <v>15</v>
      </c>
      <c r="C33" s="18" t="s">
        <v>10</v>
      </c>
      <c r="D33" s="84">
        <v>0</v>
      </c>
      <c r="E33" s="2" t="s">
        <v>5</v>
      </c>
      <c r="F33" s="3">
        <v>2</v>
      </c>
      <c r="G33" s="1"/>
      <c r="H33" s="6">
        <f>F33*G33</f>
        <v>0</v>
      </c>
      <c r="I33" s="19">
        <v>2</v>
      </c>
      <c r="J33" s="1"/>
      <c r="K33" s="4">
        <f t="shared" si="3"/>
        <v>0</v>
      </c>
      <c r="L33" s="28">
        <f t="shared" si="4"/>
        <v>0</v>
      </c>
      <c r="M33" s="119"/>
      <c r="N33" s="122"/>
      <c r="O33" s="125"/>
    </row>
    <row r="34" spans="1:15" ht="15" customHeight="1">
      <c r="A34" s="8" t="s">
        <v>16</v>
      </c>
      <c r="B34" s="12" t="s">
        <v>17</v>
      </c>
      <c r="C34" s="18" t="s">
        <v>10</v>
      </c>
      <c r="D34" s="84">
        <v>0</v>
      </c>
      <c r="E34" s="2" t="s">
        <v>5</v>
      </c>
      <c r="F34" s="3">
        <v>1</v>
      </c>
      <c r="G34" s="1"/>
      <c r="H34" s="6">
        <f>F34*G34</f>
        <v>0</v>
      </c>
      <c r="I34" s="19">
        <v>2</v>
      </c>
      <c r="J34" s="1"/>
      <c r="K34" s="4">
        <f t="shared" si="3"/>
        <v>0</v>
      </c>
      <c r="L34" s="28">
        <f t="shared" si="4"/>
        <v>0</v>
      </c>
      <c r="M34" s="119"/>
      <c r="N34" s="122"/>
      <c r="O34" s="125"/>
    </row>
    <row r="35" spans="1:15" ht="15" customHeight="1">
      <c r="A35" s="8" t="s">
        <v>18</v>
      </c>
      <c r="B35" s="12" t="s">
        <v>19</v>
      </c>
      <c r="C35" s="18" t="s">
        <v>10</v>
      </c>
      <c r="D35" s="84">
        <v>0</v>
      </c>
      <c r="E35" s="2" t="s">
        <v>5</v>
      </c>
      <c r="F35" s="3">
        <v>1</v>
      </c>
      <c r="G35" s="1"/>
      <c r="H35" s="6">
        <f>F35*G35</f>
        <v>0</v>
      </c>
      <c r="I35" s="19">
        <v>1</v>
      </c>
      <c r="J35" s="1"/>
      <c r="K35" s="4">
        <f t="shared" si="3"/>
        <v>0</v>
      </c>
      <c r="L35" s="28">
        <f t="shared" si="4"/>
        <v>0</v>
      </c>
      <c r="M35" s="119"/>
      <c r="N35" s="122"/>
      <c r="O35" s="125"/>
    </row>
    <row r="36" spans="1:15" ht="24">
      <c r="A36" s="5" t="s">
        <v>20</v>
      </c>
      <c r="B36" s="9" t="s">
        <v>118</v>
      </c>
      <c r="C36" s="16" t="s">
        <v>10</v>
      </c>
      <c r="D36" s="84">
        <v>0</v>
      </c>
      <c r="E36" s="2" t="s">
        <v>5</v>
      </c>
      <c r="F36" s="3">
        <v>0.5</v>
      </c>
      <c r="G36" s="1"/>
      <c r="H36" s="6">
        <f t="shared" si="5"/>
        <v>0</v>
      </c>
      <c r="I36" s="19">
        <v>3</v>
      </c>
      <c r="J36" s="1"/>
      <c r="K36" s="4">
        <f t="shared" si="3"/>
        <v>0</v>
      </c>
      <c r="L36" s="28">
        <f t="shared" si="4"/>
        <v>0</v>
      </c>
      <c r="M36" s="119"/>
      <c r="N36" s="122"/>
      <c r="O36" s="125"/>
    </row>
    <row r="37" spans="1:15" ht="36">
      <c r="A37" s="5" t="s">
        <v>22</v>
      </c>
      <c r="B37" s="9" t="s">
        <v>119</v>
      </c>
      <c r="C37" s="31" t="s">
        <v>10</v>
      </c>
      <c r="D37" s="84">
        <v>0</v>
      </c>
      <c r="E37" s="2" t="s">
        <v>5</v>
      </c>
      <c r="F37" s="10">
        <v>0.5</v>
      </c>
      <c r="G37" s="1"/>
      <c r="H37" s="6">
        <f t="shared" si="5"/>
        <v>0</v>
      </c>
      <c r="I37" s="19">
        <v>3</v>
      </c>
      <c r="J37" s="1"/>
      <c r="K37" s="4">
        <f t="shared" si="3"/>
        <v>0</v>
      </c>
      <c r="L37" s="28">
        <f t="shared" si="4"/>
        <v>0</v>
      </c>
      <c r="M37" s="119"/>
      <c r="N37" s="122"/>
      <c r="O37" s="125"/>
    </row>
    <row r="38" spans="1:15" ht="15" customHeight="1">
      <c r="A38" s="5" t="s">
        <v>23</v>
      </c>
      <c r="B38" s="13" t="s">
        <v>24</v>
      </c>
      <c r="C38" s="18" t="s">
        <v>10</v>
      </c>
      <c r="D38" s="84">
        <v>0</v>
      </c>
      <c r="E38" s="2" t="s">
        <v>5</v>
      </c>
      <c r="F38" s="3">
        <v>4</v>
      </c>
      <c r="G38" s="1"/>
      <c r="H38" s="6">
        <f t="shared" si="5"/>
        <v>0</v>
      </c>
      <c r="I38" s="19">
        <v>2</v>
      </c>
      <c r="J38" s="1"/>
      <c r="K38" s="4">
        <f t="shared" si="3"/>
        <v>0</v>
      </c>
      <c r="L38" s="28">
        <f t="shared" si="4"/>
        <v>0</v>
      </c>
      <c r="M38" s="119"/>
      <c r="N38" s="122"/>
      <c r="O38" s="125"/>
    </row>
    <row r="39" spans="1:15" ht="15" customHeight="1">
      <c r="A39" s="5" t="s">
        <v>25</v>
      </c>
      <c r="B39" s="14" t="s">
        <v>120</v>
      </c>
      <c r="C39" s="16" t="s">
        <v>10</v>
      </c>
      <c r="D39" s="84">
        <v>0</v>
      </c>
      <c r="E39" s="2" t="s">
        <v>5</v>
      </c>
      <c r="F39" s="3">
        <v>0.4</v>
      </c>
      <c r="G39" s="1"/>
      <c r="H39" s="6">
        <f t="shared" si="5"/>
        <v>0</v>
      </c>
      <c r="I39" s="19">
        <v>2</v>
      </c>
      <c r="J39" s="1"/>
      <c r="K39" s="4">
        <f t="shared" si="3"/>
        <v>0</v>
      </c>
      <c r="L39" s="28">
        <f t="shared" si="4"/>
        <v>0</v>
      </c>
      <c r="M39" s="119"/>
      <c r="N39" s="122"/>
      <c r="O39" s="125"/>
    </row>
    <row r="40" spans="1:15" ht="24.75" thickBot="1">
      <c r="A40" s="37" t="s">
        <v>27</v>
      </c>
      <c r="B40" s="38" t="s">
        <v>121</v>
      </c>
      <c r="C40" s="39" t="s">
        <v>10</v>
      </c>
      <c r="D40" s="85">
        <v>0</v>
      </c>
      <c r="E40" s="40" t="s">
        <v>5</v>
      </c>
      <c r="F40" s="30">
        <v>0.6</v>
      </c>
      <c r="G40" s="41"/>
      <c r="H40" s="42">
        <f t="shared" si="5"/>
        <v>0</v>
      </c>
      <c r="I40" s="43">
        <v>2</v>
      </c>
      <c r="J40" s="41"/>
      <c r="K40" s="44">
        <f t="shared" si="3"/>
        <v>0</v>
      </c>
      <c r="L40" s="45">
        <f t="shared" si="4"/>
        <v>0</v>
      </c>
      <c r="M40" s="120"/>
      <c r="N40" s="123"/>
      <c r="O40" s="126"/>
    </row>
    <row r="42" spans="14:15" ht="15.75" thickBot="1">
      <c r="N42" s="49" t="s">
        <v>150</v>
      </c>
      <c r="O42" s="49" t="s">
        <v>90</v>
      </c>
    </row>
    <row r="43" spans="1:15" ht="15" customHeight="1">
      <c r="A43" s="131" t="s">
        <v>122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3"/>
    </row>
    <row r="44" spans="1:15" ht="28.5" customHeight="1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6"/>
    </row>
    <row r="45" spans="1:15" ht="96">
      <c r="A45" s="29" t="s">
        <v>0</v>
      </c>
      <c r="B45" s="16" t="s">
        <v>1</v>
      </c>
      <c r="C45" s="22" t="s">
        <v>2</v>
      </c>
      <c r="D45" s="23" t="s">
        <v>39</v>
      </c>
      <c r="E45" s="24" t="s">
        <v>31</v>
      </c>
      <c r="F45" s="25" t="s">
        <v>3</v>
      </c>
      <c r="G45" s="26" t="s">
        <v>38</v>
      </c>
      <c r="H45" s="25" t="s">
        <v>37</v>
      </c>
      <c r="I45" s="20" t="s">
        <v>4</v>
      </c>
      <c r="J45" s="20" t="s">
        <v>34</v>
      </c>
      <c r="K45" s="21" t="s">
        <v>35</v>
      </c>
      <c r="L45" s="27" t="s">
        <v>36</v>
      </c>
      <c r="M45" s="34"/>
      <c r="N45" s="35" t="s">
        <v>6</v>
      </c>
      <c r="O45" s="36" t="s">
        <v>29</v>
      </c>
    </row>
    <row r="46" spans="1:15" ht="24">
      <c r="A46" s="5" t="s">
        <v>7</v>
      </c>
      <c r="B46" s="9" t="s">
        <v>115</v>
      </c>
      <c r="C46" s="16" t="s">
        <v>10</v>
      </c>
      <c r="D46" s="84">
        <v>0</v>
      </c>
      <c r="E46" s="2" t="s">
        <v>5</v>
      </c>
      <c r="F46" s="3">
        <v>0.9</v>
      </c>
      <c r="G46" s="1"/>
      <c r="H46" s="6">
        <f>F46*G46</f>
        <v>0</v>
      </c>
      <c r="I46" s="19">
        <v>2</v>
      </c>
      <c r="J46" s="1"/>
      <c r="K46" s="4">
        <f>I46*J46</f>
        <v>0</v>
      </c>
      <c r="L46" s="28">
        <f>D46+H46+K46</f>
        <v>0</v>
      </c>
      <c r="M46" s="118"/>
      <c r="N46" s="121">
        <f>SUM(L46:L57)</f>
        <v>0</v>
      </c>
      <c r="O46" s="124">
        <f>N46*1.21</f>
        <v>0</v>
      </c>
    </row>
    <row r="47" spans="1:15" ht="15" customHeight="1">
      <c r="A47" s="15" t="s">
        <v>9</v>
      </c>
      <c r="B47" s="11" t="s">
        <v>33</v>
      </c>
      <c r="C47" s="17" t="s">
        <v>10</v>
      </c>
      <c r="D47" s="84">
        <v>0</v>
      </c>
      <c r="E47" s="2" t="s">
        <v>5</v>
      </c>
      <c r="F47" s="3">
        <v>0.005</v>
      </c>
      <c r="G47" s="1"/>
      <c r="H47" s="6">
        <f>F47*G47</f>
        <v>0</v>
      </c>
      <c r="I47" s="19">
        <v>1</v>
      </c>
      <c r="J47" s="1"/>
      <c r="K47" s="4">
        <f aca="true" t="shared" si="6" ref="K47:K57">I47*J47</f>
        <v>0</v>
      </c>
      <c r="L47" s="28">
        <f aca="true" t="shared" si="7" ref="L47:L57">D47+H47+K47</f>
        <v>0</v>
      </c>
      <c r="M47" s="119"/>
      <c r="N47" s="122"/>
      <c r="O47" s="125"/>
    </row>
    <row r="48" spans="1:15" ht="15" customHeight="1">
      <c r="A48" s="7">
        <v>130110</v>
      </c>
      <c r="B48" s="12" t="s">
        <v>116</v>
      </c>
      <c r="C48" s="31" t="s">
        <v>10</v>
      </c>
      <c r="D48" s="84">
        <v>0</v>
      </c>
      <c r="E48" s="2" t="s">
        <v>5</v>
      </c>
      <c r="F48" s="3">
        <v>0.4</v>
      </c>
      <c r="G48" s="1"/>
      <c r="H48" s="6">
        <f aca="true" t="shared" si="8" ref="H48:H57">F48*G48</f>
        <v>0</v>
      </c>
      <c r="I48" s="19">
        <v>2</v>
      </c>
      <c r="J48" s="1"/>
      <c r="K48" s="4">
        <f t="shared" si="6"/>
        <v>0</v>
      </c>
      <c r="L48" s="28">
        <f t="shared" si="7"/>
        <v>0</v>
      </c>
      <c r="M48" s="119"/>
      <c r="N48" s="122"/>
      <c r="O48" s="125"/>
    </row>
    <row r="49" spans="1:15" ht="15" customHeight="1">
      <c r="A49" s="8" t="s">
        <v>12</v>
      </c>
      <c r="B49" s="12" t="s">
        <v>117</v>
      </c>
      <c r="C49" s="31" t="s">
        <v>10</v>
      </c>
      <c r="D49" s="84">
        <v>0</v>
      </c>
      <c r="E49" s="2" t="s">
        <v>5</v>
      </c>
      <c r="F49" s="3">
        <v>0.4</v>
      </c>
      <c r="G49" s="1"/>
      <c r="H49" s="6">
        <f t="shared" si="8"/>
        <v>0</v>
      </c>
      <c r="I49" s="19">
        <v>2</v>
      </c>
      <c r="J49" s="1"/>
      <c r="K49" s="4">
        <f t="shared" si="6"/>
        <v>0</v>
      </c>
      <c r="L49" s="28">
        <f t="shared" si="7"/>
        <v>0</v>
      </c>
      <c r="M49" s="119"/>
      <c r="N49" s="122"/>
      <c r="O49" s="125"/>
    </row>
    <row r="50" spans="1:15" ht="15" customHeight="1">
      <c r="A50" s="5" t="s">
        <v>14</v>
      </c>
      <c r="B50" s="9" t="s">
        <v>15</v>
      </c>
      <c r="C50" s="18" t="s">
        <v>10</v>
      </c>
      <c r="D50" s="84">
        <v>0</v>
      </c>
      <c r="E50" s="2" t="s">
        <v>5</v>
      </c>
      <c r="F50" s="3">
        <v>2</v>
      </c>
      <c r="G50" s="1"/>
      <c r="H50" s="6">
        <f>F50*G50</f>
        <v>0</v>
      </c>
      <c r="I50" s="19">
        <v>2</v>
      </c>
      <c r="J50" s="1"/>
      <c r="K50" s="4">
        <f t="shared" si="6"/>
        <v>0</v>
      </c>
      <c r="L50" s="28">
        <f t="shared" si="7"/>
        <v>0</v>
      </c>
      <c r="M50" s="119"/>
      <c r="N50" s="122"/>
      <c r="O50" s="125"/>
    </row>
    <row r="51" spans="1:15" ht="15" customHeight="1">
      <c r="A51" s="8" t="s">
        <v>16</v>
      </c>
      <c r="B51" s="12" t="s">
        <v>17</v>
      </c>
      <c r="C51" s="18" t="s">
        <v>10</v>
      </c>
      <c r="D51" s="84">
        <v>0</v>
      </c>
      <c r="E51" s="2" t="s">
        <v>5</v>
      </c>
      <c r="F51" s="3">
        <v>1</v>
      </c>
      <c r="G51" s="1"/>
      <c r="H51" s="6">
        <f>F51*G51</f>
        <v>0</v>
      </c>
      <c r="I51" s="19">
        <v>2</v>
      </c>
      <c r="J51" s="1"/>
      <c r="K51" s="4">
        <f>I51*J51</f>
        <v>0</v>
      </c>
      <c r="L51" s="28">
        <f t="shared" si="7"/>
        <v>0</v>
      </c>
      <c r="M51" s="119"/>
      <c r="N51" s="122"/>
      <c r="O51" s="125"/>
    </row>
    <row r="52" spans="1:15" ht="15" customHeight="1">
      <c r="A52" s="8" t="s">
        <v>18</v>
      </c>
      <c r="B52" s="12" t="s">
        <v>19</v>
      </c>
      <c r="C52" s="18" t="s">
        <v>10</v>
      </c>
      <c r="D52" s="84">
        <v>0</v>
      </c>
      <c r="E52" s="2" t="s">
        <v>5</v>
      </c>
      <c r="F52" s="3">
        <v>1</v>
      </c>
      <c r="G52" s="1"/>
      <c r="H52" s="6">
        <f>F52*G52</f>
        <v>0</v>
      </c>
      <c r="I52" s="19">
        <v>1</v>
      </c>
      <c r="J52" s="1"/>
      <c r="K52" s="4">
        <f>I52*J52</f>
        <v>0</v>
      </c>
      <c r="L52" s="28">
        <f t="shared" si="7"/>
        <v>0</v>
      </c>
      <c r="M52" s="119"/>
      <c r="N52" s="122"/>
      <c r="O52" s="125"/>
    </row>
    <row r="53" spans="1:15" ht="24">
      <c r="A53" s="5" t="s">
        <v>20</v>
      </c>
      <c r="B53" s="9" t="s">
        <v>118</v>
      </c>
      <c r="C53" s="16" t="s">
        <v>10</v>
      </c>
      <c r="D53" s="84">
        <v>0</v>
      </c>
      <c r="E53" s="2" t="s">
        <v>5</v>
      </c>
      <c r="F53" s="3">
        <v>0.5</v>
      </c>
      <c r="G53" s="1"/>
      <c r="H53" s="6">
        <f t="shared" si="8"/>
        <v>0</v>
      </c>
      <c r="I53" s="19">
        <v>3</v>
      </c>
      <c r="J53" s="1"/>
      <c r="K53" s="4">
        <f>I53*J53</f>
        <v>0</v>
      </c>
      <c r="L53" s="28">
        <f t="shared" si="7"/>
        <v>0</v>
      </c>
      <c r="M53" s="119"/>
      <c r="N53" s="122"/>
      <c r="O53" s="125"/>
    </row>
    <row r="54" spans="1:15" ht="36">
      <c r="A54" s="5" t="s">
        <v>22</v>
      </c>
      <c r="B54" s="9" t="s">
        <v>119</v>
      </c>
      <c r="C54" s="31" t="s">
        <v>10</v>
      </c>
      <c r="D54" s="84">
        <v>0</v>
      </c>
      <c r="E54" s="2" t="s">
        <v>5</v>
      </c>
      <c r="F54" s="10">
        <v>0.5</v>
      </c>
      <c r="G54" s="1"/>
      <c r="H54" s="6">
        <f t="shared" si="8"/>
        <v>0</v>
      </c>
      <c r="I54" s="19">
        <v>3</v>
      </c>
      <c r="J54" s="1"/>
      <c r="K54" s="4">
        <f t="shared" si="6"/>
        <v>0</v>
      </c>
      <c r="L54" s="28">
        <f t="shared" si="7"/>
        <v>0</v>
      </c>
      <c r="M54" s="119"/>
      <c r="N54" s="122"/>
      <c r="O54" s="125"/>
    </row>
    <row r="55" spans="1:15" ht="15" customHeight="1">
      <c r="A55" s="5" t="s">
        <v>23</v>
      </c>
      <c r="B55" s="13" t="s">
        <v>24</v>
      </c>
      <c r="C55" s="18" t="s">
        <v>10</v>
      </c>
      <c r="D55" s="84">
        <v>0</v>
      </c>
      <c r="E55" s="2" t="s">
        <v>5</v>
      </c>
      <c r="F55" s="3">
        <v>4</v>
      </c>
      <c r="G55" s="1"/>
      <c r="H55" s="6">
        <f t="shared" si="8"/>
        <v>0</v>
      </c>
      <c r="I55" s="19">
        <v>2</v>
      </c>
      <c r="J55" s="1"/>
      <c r="K55" s="4">
        <f t="shared" si="6"/>
        <v>0</v>
      </c>
      <c r="L55" s="28">
        <f t="shared" si="7"/>
        <v>0</v>
      </c>
      <c r="M55" s="119"/>
      <c r="N55" s="122"/>
      <c r="O55" s="125"/>
    </row>
    <row r="56" spans="1:15" ht="15" customHeight="1">
      <c r="A56" s="5" t="s">
        <v>25</v>
      </c>
      <c r="B56" s="14" t="s">
        <v>120</v>
      </c>
      <c r="C56" s="16" t="s">
        <v>10</v>
      </c>
      <c r="D56" s="84">
        <v>0</v>
      </c>
      <c r="E56" s="2" t="s">
        <v>5</v>
      </c>
      <c r="F56" s="3">
        <v>0.4</v>
      </c>
      <c r="G56" s="1"/>
      <c r="H56" s="6">
        <f t="shared" si="8"/>
        <v>0</v>
      </c>
      <c r="I56" s="19">
        <v>2</v>
      </c>
      <c r="J56" s="1"/>
      <c r="K56" s="4">
        <f t="shared" si="6"/>
        <v>0</v>
      </c>
      <c r="L56" s="28">
        <f t="shared" si="7"/>
        <v>0</v>
      </c>
      <c r="M56" s="119"/>
      <c r="N56" s="122"/>
      <c r="O56" s="125"/>
    </row>
    <row r="57" spans="1:15" ht="24.75" thickBot="1">
      <c r="A57" s="37" t="s">
        <v>27</v>
      </c>
      <c r="B57" s="38" t="s">
        <v>121</v>
      </c>
      <c r="C57" s="39" t="s">
        <v>10</v>
      </c>
      <c r="D57" s="85">
        <v>0</v>
      </c>
      <c r="E57" s="40" t="s">
        <v>5</v>
      </c>
      <c r="F57" s="30">
        <v>0.5</v>
      </c>
      <c r="G57" s="41"/>
      <c r="H57" s="42">
        <f t="shared" si="8"/>
        <v>0</v>
      </c>
      <c r="I57" s="43">
        <v>2</v>
      </c>
      <c r="J57" s="41"/>
      <c r="K57" s="44">
        <f t="shared" si="6"/>
        <v>0</v>
      </c>
      <c r="L57" s="45">
        <f t="shared" si="7"/>
        <v>0</v>
      </c>
      <c r="M57" s="120"/>
      <c r="N57" s="123"/>
      <c r="O57" s="126"/>
    </row>
    <row r="58" ht="52.5" customHeight="1"/>
    <row r="59" spans="14:15" ht="15.75" thickBot="1">
      <c r="N59" s="49" t="s">
        <v>150</v>
      </c>
      <c r="O59" s="49" t="s">
        <v>89</v>
      </c>
    </row>
    <row r="60" spans="1:15" ht="15" customHeight="1">
      <c r="A60" s="131" t="s">
        <v>123</v>
      </c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3"/>
    </row>
    <row r="61" spans="1:15" ht="27.75" customHeight="1">
      <c r="A61" s="134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6"/>
    </row>
    <row r="62" spans="1:15" ht="96">
      <c r="A62" s="29" t="s">
        <v>0</v>
      </c>
      <c r="B62" s="16" t="s">
        <v>1</v>
      </c>
      <c r="C62" s="51" t="s">
        <v>2</v>
      </c>
      <c r="D62" s="52" t="s">
        <v>39</v>
      </c>
      <c r="E62" s="51" t="s">
        <v>31</v>
      </c>
      <c r="F62" s="53" t="s">
        <v>3</v>
      </c>
      <c r="G62" s="54" t="s">
        <v>38</v>
      </c>
      <c r="H62" s="53" t="s">
        <v>37</v>
      </c>
      <c r="I62" s="55" t="s">
        <v>4</v>
      </c>
      <c r="J62" s="55" t="s">
        <v>34</v>
      </c>
      <c r="K62" s="56" t="s">
        <v>35</v>
      </c>
      <c r="L62" s="57" t="s">
        <v>36</v>
      </c>
      <c r="M62" s="58"/>
      <c r="N62" s="59" t="s">
        <v>6</v>
      </c>
      <c r="O62" s="60" t="s">
        <v>29</v>
      </c>
    </row>
    <row r="63" spans="1:15" ht="24">
      <c r="A63" s="5" t="s">
        <v>7</v>
      </c>
      <c r="B63" s="9" t="s">
        <v>124</v>
      </c>
      <c r="C63" s="16" t="s">
        <v>10</v>
      </c>
      <c r="D63" s="84">
        <v>0</v>
      </c>
      <c r="E63" s="2" t="s">
        <v>5</v>
      </c>
      <c r="F63" s="3">
        <v>0.3</v>
      </c>
      <c r="G63" s="1"/>
      <c r="H63" s="6">
        <f>F63*G63</f>
        <v>0</v>
      </c>
      <c r="I63" s="19">
        <v>2</v>
      </c>
      <c r="J63" s="1"/>
      <c r="K63" s="4">
        <f>I63*J63</f>
        <v>0</v>
      </c>
      <c r="L63" s="28">
        <f>D63+H63+K63</f>
        <v>0</v>
      </c>
      <c r="M63" s="118"/>
      <c r="N63" s="121">
        <f>SUM(L63:L74)</f>
        <v>0</v>
      </c>
      <c r="O63" s="124">
        <f>N63*1.21</f>
        <v>0</v>
      </c>
    </row>
    <row r="64" spans="1:15" ht="15" customHeight="1">
      <c r="A64" s="15" t="s">
        <v>9</v>
      </c>
      <c r="B64" s="11" t="s">
        <v>33</v>
      </c>
      <c r="C64" s="17" t="s">
        <v>10</v>
      </c>
      <c r="D64" s="84">
        <v>0</v>
      </c>
      <c r="E64" s="2" t="s">
        <v>5</v>
      </c>
      <c r="F64" s="3">
        <v>0.005</v>
      </c>
      <c r="G64" s="1"/>
      <c r="H64" s="6">
        <f>F64*G64</f>
        <v>0</v>
      </c>
      <c r="I64" s="19">
        <v>1</v>
      </c>
      <c r="J64" s="1"/>
      <c r="K64" s="4">
        <f aca="true" t="shared" si="9" ref="K64:K74">I64*J64</f>
        <v>0</v>
      </c>
      <c r="L64" s="28">
        <f aca="true" t="shared" si="10" ref="L64:L74">D64+H64+K64</f>
        <v>0</v>
      </c>
      <c r="M64" s="119"/>
      <c r="N64" s="122"/>
      <c r="O64" s="125"/>
    </row>
    <row r="65" spans="1:15" ht="15" customHeight="1">
      <c r="A65" s="7">
        <v>130110</v>
      </c>
      <c r="B65" s="12" t="s">
        <v>125</v>
      </c>
      <c r="C65" s="31" t="s">
        <v>10</v>
      </c>
      <c r="D65" s="84">
        <v>0</v>
      </c>
      <c r="E65" s="2" t="s">
        <v>5</v>
      </c>
      <c r="F65" s="32">
        <v>0</v>
      </c>
      <c r="G65" s="84">
        <v>0</v>
      </c>
      <c r="H65" s="84">
        <f aca="true" t="shared" si="11" ref="H65:H74">F65*G65</f>
        <v>0</v>
      </c>
      <c r="I65" s="16">
        <v>0</v>
      </c>
      <c r="J65" s="84">
        <v>0</v>
      </c>
      <c r="K65" s="84">
        <f t="shared" si="9"/>
        <v>0</v>
      </c>
      <c r="L65" s="84">
        <f t="shared" si="10"/>
        <v>0</v>
      </c>
      <c r="M65" s="119"/>
      <c r="N65" s="122"/>
      <c r="O65" s="125"/>
    </row>
    <row r="66" spans="1:15" ht="15" customHeight="1">
      <c r="A66" s="8" t="s">
        <v>12</v>
      </c>
      <c r="B66" s="12" t="s">
        <v>126</v>
      </c>
      <c r="C66" s="31" t="s">
        <v>10</v>
      </c>
      <c r="D66" s="84">
        <v>0</v>
      </c>
      <c r="E66" s="2" t="s">
        <v>5</v>
      </c>
      <c r="F66" s="32">
        <v>0</v>
      </c>
      <c r="G66" s="84">
        <v>0</v>
      </c>
      <c r="H66" s="84">
        <f t="shared" si="11"/>
        <v>0</v>
      </c>
      <c r="I66" s="16">
        <v>0</v>
      </c>
      <c r="J66" s="84">
        <v>0</v>
      </c>
      <c r="K66" s="84">
        <f t="shared" si="9"/>
        <v>0</v>
      </c>
      <c r="L66" s="84">
        <f>D66+H66+K66</f>
        <v>0</v>
      </c>
      <c r="M66" s="119"/>
      <c r="N66" s="122"/>
      <c r="O66" s="125"/>
    </row>
    <row r="67" spans="1:15" ht="15" customHeight="1">
      <c r="A67" s="5" t="s">
        <v>14</v>
      </c>
      <c r="B67" s="9" t="s">
        <v>15</v>
      </c>
      <c r="C67" s="18" t="s">
        <v>10</v>
      </c>
      <c r="D67" s="84">
        <v>0</v>
      </c>
      <c r="E67" s="2" t="s">
        <v>5</v>
      </c>
      <c r="F67" s="3">
        <v>2</v>
      </c>
      <c r="G67" s="1"/>
      <c r="H67" s="6">
        <f>F67*G67</f>
        <v>0</v>
      </c>
      <c r="I67" s="19">
        <v>2</v>
      </c>
      <c r="J67" s="1"/>
      <c r="K67" s="4">
        <f t="shared" si="9"/>
        <v>0</v>
      </c>
      <c r="L67" s="28">
        <f>D67+H67+K67</f>
        <v>0</v>
      </c>
      <c r="M67" s="119"/>
      <c r="N67" s="122"/>
      <c r="O67" s="125"/>
    </row>
    <row r="68" spans="1:15" ht="15" customHeight="1">
      <c r="A68" s="8" t="s">
        <v>16</v>
      </c>
      <c r="B68" s="12" t="s">
        <v>17</v>
      </c>
      <c r="C68" s="18" t="s">
        <v>10</v>
      </c>
      <c r="D68" s="84">
        <v>0</v>
      </c>
      <c r="E68" s="2" t="s">
        <v>5</v>
      </c>
      <c r="F68" s="3">
        <v>1</v>
      </c>
      <c r="G68" s="1"/>
      <c r="H68" s="6">
        <f>F68*G68</f>
        <v>0</v>
      </c>
      <c r="I68" s="19">
        <v>2</v>
      </c>
      <c r="J68" s="1"/>
      <c r="K68" s="4">
        <f t="shared" si="9"/>
        <v>0</v>
      </c>
      <c r="L68" s="28">
        <f>D68+H68+K68</f>
        <v>0</v>
      </c>
      <c r="M68" s="119"/>
      <c r="N68" s="122"/>
      <c r="O68" s="125"/>
    </row>
    <row r="69" spans="1:15" ht="15" customHeight="1">
      <c r="A69" s="8" t="s">
        <v>18</v>
      </c>
      <c r="B69" s="12" t="s">
        <v>19</v>
      </c>
      <c r="C69" s="18" t="s">
        <v>10</v>
      </c>
      <c r="D69" s="84">
        <v>0</v>
      </c>
      <c r="E69" s="2" t="s">
        <v>5</v>
      </c>
      <c r="F69" s="3">
        <v>1</v>
      </c>
      <c r="G69" s="1"/>
      <c r="H69" s="6">
        <f>F69*G69</f>
        <v>0</v>
      </c>
      <c r="I69" s="19">
        <v>1</v>
      </c>
      <c r="J69" s="1"/>
      <c r="K69" s="4">
        <f t="shared" si="9"/>
        <v>0</v>
      </c>
      <c r="L69" s="28">
        <f>D69+H69+K69</f>
        <v>0</v>
      </c>
      <c r="M69" s="119"/>
      <c r="N69" s="122"/>
      <c r="O69" s="125"/>
    </row>
    <row r="70" spans="1:15" ht="24">
      <c r="A70" s="5" t="s">
        <v>20</v>
      </c>
      <c r="B70" s="9" t="s">
        <v>118</v>
      </c>
      <c r="C70" s="16" t="s">
        <v>10</v>
      </c>
      <c r="D70" s="84">
        <v>0</v>
      </c>
      <c r="E70" s="2" t="s">
        <v>5</v>
      </c>
      <c r="F70" s="3">
        <v>0.5</v>
      </c>
      <c r="G70" s="1"/>
      <c r="H70" s="6">
        <f t="shared" si="11"/>
        <v>0</v>
      </c>
      <c r="I70" s="19">
        <v>3</v>
      </c>
      <c r="J70" s="1"/>
      <c r="K70" s="4">
        <f t="shared" si="9"/>
        <v>0</v>
      </c>
      <c r="L70" s="28">
        <f>D70+H70+K70</f>
        <v>0</v>
      </c>
      <c r="M70" s="119"/>
      <c r="N70" s="122"/>
      <c r="O70" s="125"/>
    </row>
    <row r="71" spans="1:15" ht="36">
      <c r="A71" s="5" t="s">
        <v>22</v>
      </c>
      <c r="B71" s="9" t="s">
        <v>119</v>
      </c>
      <c r="C71" s="31" t="s">
        <v>10</v>
      </c>
      <c r="D71" s="84">
        <v>0</v>
      </c>
      <c r="E71" s="2" t="s">
        <v>5</v>
      </c>
      <c r="F71" s="10">
        <v>0.5</v>
      </c>
      <c r="G71" s="1"/>
      <c r="H71" s="6">
        <f t="shared" si="11"/>
        <v>0</v>
      </c>
      <c r="I71" s="19">
        <v>3</v>
      </c>
      <c r="J71" s="1"/>
      <c r="K71" s="4">
        <f t="shared" si="9"/>
        <v>0</v>
      </c>
      <c r="L71" s="28">
        <f t="shared" si="10"/>
        <v>0</v>
      </c>
      <c r="M71" s="119"/>
      <c r="N71" s="122"/>
      <c r="O71" s="125"/>
    </row>
    <row r="72" spans="1:15" ht="15" customHeight="1">
      <c r="A72" s="5" t="s">
        <v>23</v>
      </c>
      <c r="B72" s="13" t="s">
        <v>24</v>
      </c>
      <c r="C72" s="18" t="s">
        <v>10</v>
      </c>
      <c r="D72" s="84">
        <v>0</v>
      </c>
      <c r="E72" s="2" t="s">
        <v>5</v>
      </c>
      <c r="F72" s="3">
        <v>3</v>
      </c>
      <c r="G72" s="1"/>
      <c r="H72" s="6">
        <f t="shared" si="11"/>
        <v>0</v>
      </c>
      <c r="I72" s="19">
        <v>2</v>
      </c>
      <c r="J72" s="1"/>
      <c r="K72" s="4">
        <f t="shared" si="9"/>
        <v>0</v>
      </c>
      <c r="L72" s="28">
        <f>D72+H72+K72</f>
        <v>0</v>
      </c>
      <c r="M72" s="119"/>
      <c r="N72" s="122"/>
      <c r="O72" s="125"/>
    </row>
    <row r="73" spans="1:15" ht="15" customHeight="1">
      <c r="A73" s="5" t="s">
        <v>25</v>
      </c>
      <c r="B73" s="14" t="s">
        <v>127</v>
      </c>
      <c r="C73" s="16" t="s">
        <v>10</v>
      </c>
      <c r="D73" s="84">
        <v>0</v>
      </c>
      <c r="E73" s="2" t="s">
        <v>5</v>
      </c>
      <c r="F73" s="32">
        <v>0</v>
      </c>
      <c r="G73" s="84">
        <v>0</v>
      </c>
      <c r="H73" s="84">
        <v>0</v>
      </c>
      <c r="I73" s="16">
        <v>0</v>
      </c>
      <c r="J73" s="74">
        <v>0</v>
      </c>
      <c r="K73" s="84">
        <f t="shared" si="9"/>
        <v>0</v>
      </c>
      <c r="L73" s="84">
        <f>D73+H73+K73</f>
        <v>0</v>
      </c>
      <c r="M73" s="119"/>
      <c r="N73" s="122"/>
      <c r="O73" s="125"/>
    </row>
    <row r="74" spans="1:15" ht="24">
      <c r="A74" s="5" t="s">
        <v>27</v>
      </c>
      <c r="B74" s="9" t="s">
        <v>121</v>
      </c>
      <c r="C74" s="16" t="s">
        <v>10</v>
      </c>
      <c r="D74" s="84">
        <v>0</v>
      </c>
      <c r="E74" s="2" t="s">
        <v>5</v>
      </c>
      <c r="F74" s="3">
        <v>0.4</v>
      </c>
      <c r="G74" s="1"/>
      <c r="H74" s="6">
        <f t="shared" si="11"/>
        <v>0</v>
      </c>
      <c r="I74" s="19">
        <v>2</v>
      </c>
      <c r="J74" s="1"/>
      <c r="K74" s="4">
        <f t="shared" si="9"/>
        <v>0</v>
      </c>
      <c r="L74" s="28">
        <f t="shared" si="10"/>
        <v>0</v>
      </c>
      <c r="M74" s="119"/>
      <c r="N74" s="122"/>
      <c r="O74" s="125"/>
    </row>
  </sheetData>
  <sheetProtection algorithmName="SHA-512" hashValue="JE9PRrDZ3T0XGvrSjMGkvQ+LjlAIQUHqd5VSQlOMQSd8E0Iv/nwaU9+c/LP3cIb3oJWFaOka9DkvA2zUGBghcA==" saltValue="Iw9PA/YfQT/pvE/jN+EkOA==" spinCount="100000" sheet="1" selectLockedCells="1"/>
  <mergeCells count="27">
    <mergeCell ref="A60:O61"/>
    <mergeCell ref="M63:M74"/>
    <mergeCell ref="N63:N74"/>
    <mergeCell ref="O63:O74"/>
    <mergeCell ref="A26:O27"/>
    <mergeCell ref="M29:M40"/>
    <mergeCell ref="N29:N40"/>
    <mergeCell ref="O29:O40"/>
    <mergeCell ref="A43:O44"/>
    <mergeCell ref="M46:M57"/>
    <mergeCell ref="N46:N57"/>
    <mergeCell ref="O46:O57"/>
    <mergeCell ref="M12:M23"/>
    <mergeCell ref="N12:N23"/>
    <mergeCell ref="O12:O23"/>
    <mergeCell ref="A2:M2"/>
    <mergeCell ref="N2:O2"/>
    <mergeCell ref="A3:B3"/>
    <mergeCell ref="C3:I3"/>
    <mergeCell ref="J3:K3"/>
    <mergeCell ref="L3:O3"/>
    <mergeCell ref="A4:O4"/>
    <mergeCell ref="A6:O6"/>
    <mergeCell ref="A7:O7"/>
    <mergeCell ref="A8:O8"/>
    <mergeCell ref="A9:O10"/>
    <mergeCell ref="A5:O5"/>
  </mergeCells>
  <printOptions/>
  <pageMargins left="0.7" right="0.7" top="0.787401575" bottom="0.787401575" header="0.3" footer="0.3"/>
  <pageSetup horizontalDpi="600" verticalDpi="600" orientation="landscape" paperSize="8" r:id="rId1"/>
  <rowBreaks count="4" manualBreakCount="4">
    <brk id="24" max="16383" man="1"/>
    <brk id="41" max="16383" man="1"/>
    <brk id="58" max="16383" man="1"/>
    <brk id="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 topLeftCell="A1">
      <selection activeCell="C3" sqref="C3:I3"/>
    </sheetView>
  </sheetViews>
  <sheetFormatPr defaultColWidth="9.140625" defaultRowHeight="15"/>
  <cols>
    <col min="1" max="1" width="10.28125" style="33" customWidth="1"/>
    <col min="2" max="2" width="35.140625" style="33" customWidth="1"/>
    <col min="3" max="3" width="11.8515625" style="33" customWidth="1"/>
    <col min="4" max="4" width="11.421875" style="33" customWidth="1"/>
    <col min="5" max="5" width="8.28125" style="33" customWidth="1"/>
    <col min="6" max="6" width="13.140625" style="33" customWidth="1"/>
    <col min="7" max="7" width="10.140625" style="33" customWidth="1"/>
    <col min="8" max="8" width="11.140625" style="33" customWidth="1"/>
    <col min="9" max="9" width="9.421875" style="33" customWidth="1"/>
    <col min="10" max="10" width="9.00390625" style="33" customWidth="1"/>
    <col min="11" max="11" width="13.28125" style="33" customWidth="1"/>
    <col min="12" max="12" width="14.7109375" style="33" customWidth="1"/>
    <col min="13" max="13" width="1.421875" style="33" customWidth="1"/>
    <col min="14" max="14" width="16.28125" style="33" customWidth="1"/>
    <col min="15" max="15" width="17.00390625" style="33" customWidth="1"/>
    <col min="16" max="16384" width="9.140625" style="33" customWidth="1"/>
  </cols>
  <sheetData>
    <row r="1" spans="1:15" ht="15.75" thickBo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9" t="s">
        <v>151</v>
      </c>
      <c r="O1" s="49" t="s">
        <v>68</v>
      </c>
    </row>
    <row r="2" spans="1:15" ht="50.25" customHeight="1" thickBot="1">
      <c r="A2" s="104" t="s">
        <v>132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 t="s">
        <v>151</v>
      </c>
      <c r="O2" s="107"/>
    </row>
    <row r="3" spans="1:15" ht="33.75" customHeight="1" thickBot="1">
      <c r="A3" s="108" t="s">
        <v>30</v>
      </c>
      <c r="B3" s="109"/>
      <c r="C3" s="115"/>
      <c r="D3" s="116"/>
      <c r="E3" s="116"/>
      <c r="F3" s="116"/>
      <c r="G3" s="116"/>
      <c r="H3" s="116"/>
      <c r="I3" s="117"/>
      <c r="J3" s="113" t="s">
        <v>52</v>
      </c>
      <c r="K3" s="114"/>
      <c r="L3" s="110"/>
      <c r="M3" s="111"/>
      <c r="N3" s="111"/>
      <c r="O3" s="112"/>
    </row>
    <row r="4" spans="1:15" ht="21" customHeight="1">
      <c r="A4" s="86" t="s">
        <v>50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1:15" ht="21" customHeight="1">
      <c r="A5" s="101" t="s">
        <v>144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15" ht="30" customHeight="1">
      <c r="A6" s="89" t="s">
        <v>153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ht="23.25" customHeight="1" thickBot="1">
      <c r="A7" s="92" t="s">
        <v>51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ht="18" customHeight="1" thickBot="1">
      <c r="A8" s="127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</row>
    <row r="9" spans="1:15" ht="15" customHeight="1">
      <c r="A9" s="131" t="s">
        <v>133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3"/>
    </row>
    <row r="10" spans="1:15" ht="27.75" customHeight="1">
      <c r="A10" s="134"/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</row>
    <row r="11" spans="1:15" ht="105.75" customHeight="1">
      <c r="A11" s="29" t="s">
        <v>0</v>
      </c>
      <c r="B11" s="16" t="s">
        <v>1</v>
      </c>
      <c r="C11" s="51" t="s">
        <v>2</v>
      </c>
      <c r="D11" s="52" t="s">
        <v>39</v>
      </c>
      <c r="E11" s="51" t="s">
        <v>31</v>
      </c>
      <c r="F11" s="53" t="s">
        <v>3</v>
      </c>
      <c r="G11" s="54" t="s">
        <v>38</v>
      </c>
      <c r="H11" s="53" t="s">
        <v>37</v>
      </c>
      <c r="I11" s="55" t="s">
        <v>4</v>
      </c>
      <c r="J11" s="55" t="s">
        <v>34</v>
      </c>
      <c r="K11" s="56" t="s">
        <v>35</v>
      </c>
      <c r="L11" s="57" t="s">
        <v>36</v>
      </c>
      <c r="M11" s="58"/>
      <c r="N11" s="59" t="s">
        <v>6</v>
      </c>
      <c r="O11" s="60" t="s">
        <v>29</v>
      </c>
    </row>
    <row r="12" spans="1:15" ht="29.25" customHeight="1">
      <c r="A12" s="5" t="s">
        <v>7</v>
      </c>
      <c r="B12" s="9" t="s">
        <v>8</v>
      </c>
      <c r="C12" s="16">
        <v>110</v>
      </c>
      <c r="D12" s="1"/>
      <c r="E12" s="2" t="s">
        <v>5</v>
      </c>
      <c r="F12" s="3">
        <v>0.05</v>
      </c>
      <c r="G12" s="1"/>
      <c r="H12" s="6">
        <f>F12*G12</f>
        <v>0</v>
      </c>
      <c r="I12" s="19">
        <v>1</v>
      </c>
      <c r="J12" s="1"/>
      <c r="K12" s="4">
        <f>I12*J12</f>
        <v>0</v>
      </c>
      <c r="L12" s="28">
        <f>D12+H12+K12</f>
        <v>0</v>
      </c>
      <c r="M12" s="118"/>
      <c r="N12" s="121">
        <f>SUM(L12:L23)</f>
        <v>0</v>
      </c>
      <c r="O12" s="124">
        <f>N12*1.21</f>
        <v>0</v>
      </c>
    </row>
    <row r="13" spans="1:15" ht="15" customHeight="1">
      <c r="A13" s="15" t="s">
        <v>9</v>
      </c>
      <c r="B13" s="11" t="s">
        <v>33</v>
      </c>
      <c r="C13" s="17" t="s">
        <v>10</v>
      </c>
      <c r="D13" s="84">
        <v>0</v>
      </c>
      <c r="E13" s="2" t="s">
        <v>5</v>
      </c>
      <c r="F13" s="3">
        <v>0.002</v>
      </c>
      <c r="G13" s="1"/>
      <c r="H13" s="6">
        <f>F13*G13</f>
        <v>0</v>
      </c>
      <c r="I13" s="19">
        <v>1</v>
      </c>
      <c r="J13" s="1"/>
      <c r="K13" s="4">
        <f aca="true" t="shared" si="0" ref="K13:K23">I13*J13</f>
        <v>0</v>
      </c>
      <c r="L13" s="28">
        <f aca="true" t="shared" si="1" ref="L13:L23">D13+H13+K13</f>
        <v>0</v>
      </c>
      <c r="M13" s="119"/>
      <c r="N13" s="122"/>
      <c r="O13" s="125"/>
    </row>
    <row r="14" spans="1:15" ht="24.75" customHeight="1">
      <c r="A14" s="7">
        <v>130110</v>
      </c>
      <c r="B14" s="12" t="s">
        <v>11</v>
      </c>
      <c r="C14" s="31" t="s">
        <v>41</v>
      </c>
      <c r="D14" s="1"/>
      <c r="E14" s="2" t="s">
        <v>5</v>
      </c>
      <c r="F14" s="3">
        <v>0.5</v>
      </c>
      <c r="G14" s="1"/>
      <c r="H14" s="6">
        <f aca="true" t="shared" si="2" ref="H14:H23">F14*G14</f>
        <v>0</v>
      </c>
      <c r="I14" s="19">
        <v>3</v>
      </c>
      <c r="J14" s="1"/>
      <c r="K14" s="4">
        <f t="shared" si="0"/>
        <v>0</v>
      </c>
      <c r="L14" s="28">
        <f t="shared" si="1"/>
        <v>0</v>
      </c>
      <c r="M14" s="119"/>
      <c r="N14" s="122"/>
      <c r="O14" s="125"/>
    </row>
    <row r="15" spans="1:15" ht="30.75" customHeight="1">
      <c r="A15" s="8" t="s">
        <v>12</v>
      </c>
      <c r="B15" s="12" t="s">
        <v>13</v>
      </c>
      <c r="C15" s="31" t="s">
        <v>41</v>
      </c>
      <c r="D15" s="1"/>
      <c r="E15" s="2" t="s">
        <v>5</v>
      </c>
      <c r="F15" s="3">
        <v>0.5</v>
      </c>
      <c r="G15" s="1"/>
      <c r="H15" s="6">
        <f t="shared" si="2"/>
        <v>0</v>
      </c>
      <c r="I15" s="19">
        <v>3</v>
      </c>
      <c r="J15" s="1"/>
      <c r="K15" s="4">
        <f t="shared" si="0"/>
        <v>0</v>
      </c>
      <c r="L15" s="28">
        <f t="shared" si="1"/>
        <v>0</v>
      </c>
      <c r="M15" s="119"/>
      <c r="N15" s="122"/>
      <c r="O15" s="125"/>
    </row>
    <row r="16" spans="1:15" ht="15" customHeight="1">
      <c r="A16" s="5" t="s">
        <v>14</v>
      </c>
      <c r="B16" s="9" t="s">
        <v>15</v>
      </c>
      <c r="C16" s="18" t="s">
        <v>10</v>
      </c>
      <c r="D16" s="84">
        <v>0</v>
      </c>
      <c r="E16" s="2" t="s">
        <v>5</v>
      </c>
      <c r="F16" s="3">
        <v>1</v>
      </c>
      <c r="G16" s="1"/>
      <c r="H16" s="6">
        <f t="shared" si="2"/>
        <v>0</v>
      </c>
      <c r="I16" s="19">
        <v>2</v>
      </c>
      <c r="J16" s="1"/>
      <c r="K16" s="4">
        <f t="shared" si="0"/>
        <v>0</v>
      </c>
      <c r="L16" s="28">
        <f t="shared" si="1"/>
        <v>0</v>
      </c>
      <c r="M16" s="119"/>
      <c r="N16" s="122"/>
      <c r="O16" s="125"/>
    </row>
    <row r="17" spans="1:15" ht="15" customHeight="1">
      <c r="A17" s="8" t="s">
        <v>16</v>
      </c>
      <c r="B17" s="12" t="s">
        <v>17</v>
      </c>
      <c r="C17" s="18" t="s">
        <v>10</v>
      </c>
      <c r="D17" s="84">
        <v>0</v>
      </c>
      <c r="E17" s="2" t="s">
        <v>5</v>
      </c>
      <c r="F17" s="3">
        <v>3</v>
      </c>
      <c r="G17" s="1"/>
      <c r="H17" s="6">
        <f t="shared" si="2"/>
        <v>0</v>
      </c>
      <c r="I17" s="19">
        <v>2</v>
      </c>
      <c r="J17" s="1"/>
      <c r="K17" s="4">
        <f t="shared" si="0"/>
        <v>0</v>
      </c>
      <c r="L17" s="28">
        <f t="shared" si="1"/>
        <v>0</v>
      </c>
      <c r="M17" s="119"/>
      <c r="N17" s="122"/>
      <c r="O17" s="125"/>
    </row>
    <row r="18" spans="1:15" ht="15" customHeight="1">
      <c r="A18" s="8" t="s">
        <v>18</v>
      </c>
      <c r="B18" s="12" t="s">
        <v>19</v>
      </c>
      <c r="C18" s="18" t="s">
        <v>10</v>
      </c>
      <c r="D18" s="84">
        <v>0</v>
      </c>
      <c r="E18" s="2" t="s">
        <v>5</v>
      </c>
      <c r="F18" s="3">
        <v>1</v>
      </c>
      <c r="G18" s="1"/>
      <c r="H18" s="6">
        <f t="shared" si="2"/>
        <v>0</v>
      </c>
      <c r="I18" s="19">
        <v>1</v>
      </c>
      <c r="J18" s="1"/>
      <c r="K18" s="4">
        <f t="shared" si="0"/>
        <v>0</v>
      </c>
      <c r="L18" s="28">
        <f t="shared" si="1"/>
        <v>0</v>
      </c>
      <c r="M18" s="119"/>
      <c r="N18" s="122"/>
      <c r="O18" s="125"/>
    </row>
    <row r="19" spans="1:15" ht="33" customHeight="1">
      <c r="A19" s="5" t="s">
        <v>20</v>
      </c>
      <c r="B19" s="9" t="s">
        <v>134</v>
      </c>
      <c r="C19" s="16" t="s">
        <v>10</v>
      </c>
      <c r="D19" s="84">
        <v>0</v>
      </c>
      <c r="E19" s="2" t="s">
        <v>5</v>
      </c>
      <c r="F19" s="3">
        <v>0.2</v>
      </c>
      <c r="G19" s="1"/>
      <c r="H19" s="6">
        <f t="shared" si="2"/>
        <v>0</v>
      </c>
      <c r="I19" s="19">
        <v>3</v>
      </c>
      <c r="J19" s="1"/>
      <c r="K19" s="4">
        <f t="shared" si="0"/>
        <v>0</v>
      </c>
      <c r="L19" s="28">
        <f t="shared" si="1"/>
        <v>0</v>
      </c>
      <c r="M19" s="119"/>
      <c r="N19" s="122"/>
      <c r="O19" s="125"/>
    </row>
    <row r="20" spans="1:15" ht="46.5" customHeight="1">
      <c r="A20" s="5" t="s">
        <v>22</v>
      </c>
      <c r="B20" s="9" t="s">
        <v>135</v>
      </c>
      <c r="C20" s="31" t="s">
        <v>10</v>
      </c>
      <c r="D20" s="84">
        <v>0</v>
      </c>
      <c r="E20" s="2" t="s">
        <v>5</v>
      </c>
      <c r="F20" s="10">
        <v>0.6</v>
      </c>
      <c r="G20" s="1"/>
      <c r="H20" s="6">
        <f t="shared" si="2"/>
        <v>0</v>
      </c>
      <c r="I20" s="19">
        <v>4</v>
      </c>
      <c r="J20" s="1"/>
      <c r="K20" s="4">
        <f t="shared" si="0"/>
        <v>0</v>
      </c>
      <c r="L20" s="28">
        <f t="shared" si="1"/>
        <v>0</v>
      </c>
      <c r="M20" s="119"/>
      <c r="N20" s="122"/>
      <c r="O20" s="125"/>
    </row>
    <row r="21" spans="1:15" ht="15" customHeight="1">
      <c r="A21" s="5" t="s">
        <v>23</v>
      </c>
      <c r="B21" s="13" t="s">
        <v>24</v>
      </c>
      <c r="C21" s="18" t="s">
        <v>10</v>
      </c>
      <c r="D21" s="84">
        <v>0</v>
      </c>
      <c r="E21" s="2" t="s">
        <v>5</v>
      </c>
      <c r="F21" s="3">
        <v>5</v>
      </c>
      <c r="G21" s="1"/>
      <c r="H21" s="6">
        <f t="shared" si="2"/>
        <v>0</v>
      </c>
      <c r="I21" s="19">
        <v>2</v>
      </c>
      <c r="J21" s="1"/>
      <c r="K21" s="4">
        <f t="shared" si="0"/>
        <v>0</v>
      </c>
      <c r="L21" s="28">
        <f t="shared" si="1"/>
        <v>0</v>
      </c>
      <c r="M21" s="119"/>
      <c r="N21" s="122"/>
      <c r="O21" s="125"/>
    </row>
    <row r="22" spans="1:15" ht="15" customHeight="1">
      <c r="A22" s="5" t="s">
        <v>25</v>
      </c>
      <c r="B22" s="14" t="s">
        <v>136</v>
      </c>
      <c r="C22" s="16" t="s">
        <v>10</v>
      </c>
      <c r="D22" s="84">
        <v>0</v>
      </c>
      <c r="E22" s="2" t="s">
        <v>5</v>
      </c>
      <c r="F22" s="3">
        <v>0.2</v>
      </c>
      <c r="G22" s="1"/>
      <c r="H22" s="6">
        <f t="shared" si="2"/>
        <v>0</v>
      </c>
      <c r="I22" s="19">
        <v>2</v>
      </c>
      <c r="J22" s="1"/>
      <c r="K22" s="4">
        <f t="shared" si="0"/>
        <v>0</v>
      </c>
      <c r="L22" s="28">
        <f t="shared" si="1"/>
        <v>0</v>
      </c>
      <c r="M22" s="119"/>
      <c r="N22" s="122"/>
      <c r="O22" s="125"/>
    </row>
    <row r="23" spans="1:15" ht="36.75" thickBot="1">
      <c r="A23" s="37" t="s">
        <v>27</v>
      </c>
      <c r="B23" s="38" t="s">
        <v>28</v>
      </c>
      <c r="C23" s="39">
        <v>110</v>
      </c>
      <c r="D23" s="41"/>
      <c r="E23" s="40" t="s">
        <v>5</v>
      </c>
      <c r="F23" s="30">
        <v>0.1</v>
      </c>
      <c r="G23" s="41"/>
      <c r="H23" s="42">
        <f t="shared" si="2"/>
        <v>0</v>
      </c>
      <c r="I23" s="43">
        <v>2</v>
      </c>
      <c r="J23" s="41"/>
      <c r="K23" s="44">
        <f t="shared" si="0"/>
        <v>0</v>
      </c>
      <c r="L23" s="45">
        <f t="shared" si="1"/>
        <v>0</v>
      </c>
      <c r="M23" s="120"/>
      <c r="N23" s="123"/>
      <c r="O23" s="126"/>
    </row>
    <row r="24" spans="1:15" ht="15.75">
      <c r="A24" s="71"/>
      <c r="B24" s="72"/>
      <c r="C24" s="73"/>
      <c r="D24" s="74"/>
      <c r="E24" s="75"/>
      <c r="F24" s="78"/>
      <c r="G24" s="74"/>
      <c r="H24" s="74"/>
      <c r="I24" s="73"/>
      <c r="J24" s="74"/>
      <c r="K24" s="74"/>
      <c r="L24" s="74"/>
      <c r="M24" s="83"/>
      <c r="N24" s="76"/>
      <c r="O24" s="77"/>
    </row>
    <row r="25" spans="14:15" ht="15.75" thickBot="1">
      <c r="N25" s="49" t="s">
        <v>151</v>
      </c>
      <c r="O25" s="49" t="s">
        <v>67</v>
      </c>
    </row>
    <row r="26" spans="1:15" ht="15" customHeight="1">
      <c r="A26" s="131" t="s">
        <v>137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3"/>
    </row>
    <row r="27" spans="1:15" ht="36" customHeigh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6"/>
    </row>
    <row r="28" spans="1:15" ht="96">
      <c r="A28" s="29" t="s">
        <v>0</v>
      </c>
      <c r="B28" s="16" t="s">
        <v>1</v>
      </c>
      <c r="C28" s="51" t="s">
        <v>2</v>
      </c>
      <c r="D28" s="52" t="s">
        <v>39</v>
      </c>
      <c r="E28" s="51" t="s">
        <v>31</v>
      </c>
      <c r="F28" s="53" t="s">
        <v>3</v>
      </c>
      <c r="G28" s="54" t="s">
        <v>38</v>
      </c>
      <c r="H28" s="53" t="s">
        <v>37</v>
      </c>
      <c r="I28" s="55" t="s">
        <v>4</v>
      </c>
      <c r="J28" s="55" t="s">
        <v>34</v>
      </c>
      <c r="K28" s="56" t="s">
        <v>35</v>
      </c>
      <c r="L28" s="57" t="s">
        <v>36</v>
      </c>
      <c r="M28" s="58"/>
      <c r="N28" s="59" t="s">
        <v>6</v>
      </c>
      <c r="O28" s="60" t="s">
        <v>29</v>
      </c>
    </row>
    <row r="29" spans="1:15" ht="24">
      <c r="A29" s="5" t="s">
        <v>7</v>
      </c>
      <c r="B29" s="9" t="s">
        <v>8</v>
      </c>
      <c r="C29" s="16">
        <v>110</v>
      </c>
      <c r="D29" s="1"/>
      <c r="E29" s="2" t="s">
        <v>5</v>
      </c>
      <c r="F29" s="3">
        <v>0.02</v>
      </c>
      <c r="G29" s="1"/>
      <c r="H29" s="6">
        <f>F29*G29</f>
        <v>0</v>
      </c>
      <c r="I29" s="19">
        <v>1</v>
      </c>
      <c r="J29" s="1"/>
      <c r="K29" s="4">
        <f>I29*J29</f>
        <v>0</v>
      </c>
      <c r="L29" s="28">
        <f>D29+H29+K29</f>
        <v>0</v>
      </c>
      <c r="M29" s="118"/>
      <c r="N29" s="121">
        <f>SUM(L29:L40)</f>
        <v>0</v>
      </c>
      <c r="O29" s="124">
        <f>N29*1.21</f>
        <v>0</v>
      </c>
    </row>
    <row r="30" spans="1:15" ht="15" customHeight="1">
      <c r="A30" s="15" t="s">
        <v>9</v>
      </c>
      <c r="B30" s="11" t="s">
        <v>33</v>
      </c>
      <c r="C30" s="16" t="s">
        <v>10</v>
      </c>
      <c r="D30" s="84">
        <v>0</v>
      </c>
      <c r="E30" s="2" t="s">
        <v>5</v>
      </c>
      <c r="F30" s="3">
        <v>0.001</v>
      </c>
      <c r="G30" s="1"/>
      <c r="H30" s="6">
        <f>F30*G30</f>
        <v>0</v>
      </c>
      <c r="I30" s="19">
        <v>1</v>
      </c>
      <c r="J30" s="1"/>
      <c r="K30" s="4">
        <f aca="true" t="shared" si="3" ref="K30:K40">I30*J30</f>
        <v>0</v>
      </c>
      <c r="L30" s="28">
        <f aca="true" t="shared" si="4" ref="L30:L40">D30+H30+K30</f>
        <v>0</v>
      </c>
      <c r="M30" s="119"/>
      <c r="N30" s="122"/>
      <c r="O30" s="125"/>
    </row>
    <row r="31" spans="1:15" ht="27.75" customHeight="1">
      <c r="A31" s="7">
        <v>130110</v>
      </c>
      <c r="B31" s="12" t="s">
        <v>11</v>
      </c>
      <c r="C31" s="82" t="s">
        <v>41</v>
      </c>
      <c r="D31" s="1"/>
      <c r="E31" s="2" t="s">
        <v>5</v>
      </c>
      <c r="F31" s="3">
        <v>0.1</v>
      </c>
      <c r="G31" s="1"/>
      <c r="H31" s="6">
        <f aca="true" t="shared" si="5" ref="H31:H40">F31*G31</f>
        <v>0</v>
      </c>
      <c r="I31" s="19">
        <v>1</v>
      </c>
      <c r="J31" s="1"/>
      <c r="K31" s="4">
        <f t="shared" si="3"/>
        <v>0</v>
      </c>
      <c r="L31" s="28">
        <f t="shared" si="4"/>
        <v>0</v>
      </c>
      <c r="M31" s="119"/>
      <c r="N31" s="122"/>
      <c r="O31" s="125"/>
    </row>
    <row r="32" spans="1:15" ht="26.25" customHeight="1">
      <c r="A32" s="8" t="s">
        <v>12</v>
      </c>
      <c r="B32" s="12" t="s">
        <v>138</v>
      </c>
      <c r="C32" s="82" t="s">
        <v>10</v>
      </c>
      <c r="D32" s="84">
        <v>0</v>
      </c>
      <c r="E32" s="2" t="s">
        <v>5</v>
      </c>
      <c r="F32" s="3">
        <v>0.1</v>
      </c>
      <c r="G32" s="1"/>
      <c r="H32" s="6">
        <f t="shared" si="5"/>
        <v>0</v>
      </c>
      <c r="I32" s="19">
        <v>1</v>
      </c>
      <c r="J32" s="1"/>
      <c r="K32" s="4">
        <f t="shared" si="3"/>
        <v>0</v>
      </c>
      <c r="L32" s="28">
        <f t="shared" si="4"/>
        <v>0</v>
      </c>
      <c r="M32" s="119"/>
      <c r="N32" s="122"/>
      <c r="O32" s="125"/>
    </row>
    <row r="33" spans="1:15" ht="15" customHeight="1">
      <c r="A33" s="5" t="s">
        <v>14</v>
      </c>
      <c r="B33" s="9" t="s">
        <v>15</v>
      </c>
      <c r="C33" s="62" t="s">
        <v>10</v>
      </c>
      <c r="D33" s="84">
        <v>0</v>
      </c>
      <c r="E33" s="2" t="s">
        <v>5</v>
      </c>
      <c r="F33" s="32">
        <v>0</v>
      </c>
      <c r="G33" s="84">
        <v>0</v>
      </c>
      <c r="H33" s="84">
        <v>0</v>
      </c>
      <c r="I33" s="16">
        <v>0</v>
      </c>
      <c r="J33" s="84">
        <v>0</v>
      </c>
      <c r="K33" s="84">
        <v>0</v>
      </c>
      <c r="L33" s="84">
        <v>0</v>
      </c>
      <c r="M33" s="119"/>
      <c r="N33" s="122"/>
      <c r="O33" s="125"/>
    </row>
    <row r="34" spans="1:15" ht="15" customHeight="1">
      <c r="A34" s="8" t="s">
        <v>16</v>
      </c>
      <c r="B34" s="12" t="s">
        <v>17</v>
      </c>
      <c r="C34" s="62" t="s">
        <v>10</v>
      </c>
      <c r="D34" s="84">
        <v>0</v>
      </c>
      <c r="E34" s="2" t="s">
        <v>5</v>
      </c>
      <c r="F34" s="32">
        <v>0</v>
      </c>
      <c r="G34" s="84">
        <v>0</v>
      </c>
      <c r="H34" s="84">
        <v>0</v>
      </c>
      <c r="I34" s="16">
        <v>0</v>
      </c>
      <c r="J34" s="84">
        <v>0</v>
      </c>
      <c r="K34" s="84">
        <v>0</v>
      </c>
      <c r="L34" s="84">
        <v>0</v>
      </c>
      <c r="M34" s="119"/>
      <c r="N34" s="122"/>
      <c r="O34" s="125"/>
    </row>
    <row r="35" spans="1:15" ht="15" customHeight="1">
      <c r="A35" s="8" t="s">
        <v>18</v>
      </c>
      <c r="B35" s="12" t="s">
        <v>139</v>
      </c>
      <c r="C35" s="62" t="s">
        <v>10</v>
      </c>
      <c r="D35" s="84">
        <v>0</v>
      </c>
      <c r="E35" s="2" t="s">
        <v>5</v>
      </c>
      <c r="F35" s="3">
        <v>1</v>
      </c>
      <c r="G35" s="1"/>
      <c r="H35" s="6">
        <f>F35*G35</f>
        <v>0</v>
      </c>
      <c r="I35" s="19">
        <v>1</v>
      </c>
      <c r="J35" s="1"/>
      <c r="K35" s="4">
        <f>I35*J35</f>
        <v>0</v>
      </c>
      <c r="L35" s="28">
        <f>D35+H35+K35</f>
        <v>0</v>
      </c>
      <c r="M35" s="119"/>
      <c r="N35" s="122"/>
      <c r="O35" s="125"/>
    </row>
    <row r="36" spans="1:15" ht="24">
      <c r="A36" s="5" t="s">
        <v>20</v>
      </c>
      <c r="B36" s="9" t="s">
        <v>140</v>
      </c>
      <c r="C36" s="16" t="s">
        <v>10</v>
      </c>
      <c r="D36" s="84">
        <v>0</v>
      </c>
      <c r="E36" s="2" t="s">
        <v>5</v>
      </c>
      <c r="F36" s="3">
        <v>0.2</v>
      </c>
      <c r="G36" s="1"/>
      <c r="H36" s="6">
        <f t="shared" si="5"/>
        <v>0</v>
      </c>
      <c r="I36" s="19">
        <v>3</v>
      </c>
      <c r="J36" s="1"/>
      <c r="K36" s="4">
        <f t="shared" si="3"/>
        <v>0</v>
      </c>
      <c r="L36" s="28">
        <f t="shared" si="4"/>
        <v>0</v>
      </c>
      <c r="M36" s="119"/>
      <c r="N36" s="122"/>
      <c r="O36" s="125"/>
    </row>
    <row r="37" spans="1:15" ht="36">
      <c r="A37" s="5" t="s">
        <v>22</v>
      </c>
      <c r="B37" s="9" t="s">
        <v>141</v>
      </c>
      <c r="C37" s="16" t="s">
        <v>10</v>
      </c>
      <c r="D37" s="84">
        <v>0</v>
      </c>
      <c r="E37" s="2" t="s">
        <v>5</v>
      </c>
      <c r="F37" s="10">
        <v>0.6</v>
      </c>
      <c r="G37" s="1"/>
      <c r="H37" s="6">
        <f t="shared" si="5"/>
        <v>0</v>
      </c>
      <c r="I37" s="19">
        <v>4</v>
      </c>
      <c r="J37" s="1"/>
      <c r="K37" s="4">
        <f t="shared" si="3"/>
        <v>0</v>
      </c>
      <c r="L37" s="28">
        <f t="shared" si="4"/>
        <v>0</v>
      </c>
      <c r="M37" s="119"/>
      <c r="N37" s="122"/>
      <c r="O37" s="125"/>
    </row>
    <row r="38" spans="1:15" ht="15" customHeight="1">
      <c r="A38" s="5" t="s">
        <v>23</v>
      </c>
      <c r="B38" s="13" t="s">
        <v>24</v>
      </c>
      <c r="C38" s="62" t="s">
        <v>10</v>
      </c>
      <c r="D38" s="84">
        <v>0</v>
      </c>
      <c r="E38" s="2" t="s">
        <v>5</v>
      </c>
      <c r="F38" s="3">
        <v>1</v>
      </c>
      <c r="G38" s="1"/>
      <c r="H38" s="6">
        <f t="shared" si="5"/>
        <v>0</v>
      </c>
      <c r="I38" s="19">
        <v>1</v>
      </c>
      <c r="J38" s="1"/>
      <c r="K38" s="4">
        <f t="shared" si="3"/>
        <v>0</v>
      </c>
      <c r="L38" s="28">
        <f t="shared" si="4"/>
        <v>0</v>
      </c>
      <c r="M38" s="119"/>
      <c r="N38" s="122"/>
      <c r="O38" s="125"/>
    </row>
    <row r="39" spans="1:15" ht="15" customHeight="1">
      <c r="A39" s="5" t="s">
        <v>25</v>
      </c>
      <c r="B39" s="14" t="s">
        <v>142</v>
      </c>
      <c r="C39" s="16" t="s">
        <v>10</v>
      </c>
      <c r="D39" s="84">
        <v>0</v>
      </c>
      <c r="E39" s="2" t="s">
        <v>5</v>
      </c>
      <c r="F39" s="3">
        <v>0.1</v>
      </c>
      <c r="G39" s="1"/>
      <c r="H39" s="6">
        <f t="shared" si="5"/>
        <v>0</v>
      </c>
      <c r="I39" s="19">
        <v>2</v>
      </c>
      <c r="J39" s="1"/>
      <c r="K39" s="4">
        <f t="shared" si="3"/>
        <v>0</v>
      </c>
      <c r="L39" s="28">
        <f t="shared" si="4"/>
        <v>0</v>
      </c>
      <c r="M39" s="119"/>
      <c r="N39" s="122"/>
      <c r="O39" s="125"/>
    </row>
    <row r="40" spans="1:15" ht="24.75" thickBot="1">
      <c r="A40" s="37" t="s">
        <v>27</v>
      </c>
      <c r="B40" s="38" t="s">
        <v>47</v>
      </c>
      <c r="C40" s="39" t="s">
        <v>10</v>
      </c>
      <c r="D40" s="85">
        <v>0</v>
      </c>
      <c r="E40" s="40" t="s">
        <v>5</v>
      </c>
      <c r="F40" s="30">
        <v>0.5</v>
      </c>
      <c r="G40" s="41"/>
      <c r="H40" s="42">
        <f t="shared" si="5"/>
        <v>0</v>
      </c>
      <c r="I40" s="43">
        <v>2</v>
      </c>
      <c r="J40" s="41"/>
      <c r="K40" s="44">
        <f t="shared" si="3"/>
        <v>0</v>
      </c>
      <c r="L40" s="45">
        <f t="shared" si="4"/>
        <v>0</v>
      </c>
      <c r="M40" s="120"/>
      <c r="N40" s="123"/>
      <c r="O40" s="126"/>
    </row>
    <row r="42" spans="14:15" ht="15.75" thickBot="1">
      <c r="N42" s="49" t="s">
        <v>151</v>
      </c>
      <c r="O42" s="49" t="s">
        <v>53</v>
      </c>
    </row>
    <row r="43" spans="1:15" ht="15" customHeight="1">
      <c r="A43" s="131" t="s">
        <v>143</v>
      </c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3"/>
    </row>
    <row r="44" spans="1:15" ht="28.5" customHeight="1">
      <c r="A44" s="134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6"/>
    </row>
    <row r="45" spans="1:15" ht="96">
      <c r="A45" s="29" t="s">
        <v>0</v>
      </c>
      <c r="B45" s="16" t="s">
        <v>1</v>
      </c>
      <c r="C45" s="22" t="s">
        <v>2</v>
      </c>
      <c r="D45" s="23" t="s">
        <v>39</v>
      </c>
      <c r="E45" s="24" t="s">
        <v>31</v>
      </c>
      <c r="F45" s="25" t="s">
        <v>3</v>
      </c>
      <c r="G45" s="26" t="s">
        <v>38</v>
      </c>
      <c r="H45" s="25" t="s">
        <v>37</v>
      </c>
      <c r="I45" s="20" t="s">
        <v>4</v>
      </c>
      <c r="J45" s="20" t="s">
        <v>34</v>
      </c>
      <c r="K45" s="21" t="s">
        <v>35</v>
      </c>
      <c r="L45" s="27" t="s">
        <v>36</v>
      </c>
      <c r="M45" s="34"/>
      <c r="N45" s="35" t="s">
        <v>6</v>
      </c>
      <c r="O45" s="36" t="s">
        <v>29</v>
      </c>
    </row>
    <row r="46" spans="1:15" ht="24">
      <c r="A46" s="5" t="s">
        <v>7</v>
      </c>
      <c r="B46" s="9" t="s">
        <v>8</v>
      </c>
      <c r="C46" s="16" t="s">
        <v>10</v>
      </c>
      <c r="D46" s="84">
        <v>0</v>
      </c>
      <c r="E46" s="16" t="s">
        <v>5</v>
      </c>
      <c r="F46" s="32">
        <v>0</v>
      </c>
      <c r="G46" s="84">
        <v>0</v>
      </c>
      <c r="H46" s="84">
        <v>0</v>
      </c>
      <c r="I46" s="16">
        <v>0</v>
      </c>
      <c r="J46" s="84">
        <v>0</v>
      </c>
      <c r="K46" s="84">
        <v>0</v>
      </c>
      <c r="L46" s="84">
        <v>0</v>
      </c>
      <c r="M46" s="118"/>
      <c r="N46" s="121">
        <f>SUM(L46:L57)</f>
        <v>0</v>
      </c>
      <c r="O46" s="124">
        <f>N46*1.21</f>
        <v>0</v>
      </c>
    </row>
    <row r="47" spans="1:15" ht="15" customHeight="1">
      <c r="A47" s="15" t="s">
        <v>9</v>
      </c>
      <c r="B47" s="11" t="s">
        <v>33</v>
      </c>
      <c r="C47" s="16" t="s">
        <v>10</v>
      </c>
      <c r="D47" s="84">
        <v>0</v>
      </c>
      <c r="E47" s="16" t="s">
        <v>5</v>
      </c>
      <c r="F47" s="32">
        <v>0</v>
      </c>
      <c r="G47" s="84">
        <v>0</v>
      </c>
      <c r="H47" s="84">
        <v>0</v>
      </c>
      <c r="I47" s="16">
        <v>0</v>
      </c>
      <c r="J47" s="84">
        <v>0</v>
      </c>
      <c r="K47" s="84">
        <v>0</v>
      </c>
      <c r="L47" s="84">
        <v>0</v>
      </c>
      <c r="M47" s="119"/>
      <c r="N47" s="122"/>
      <c r="O47" s="125"/>
    </row>
    <row r="48" spans="1:15" ht="15" customHeight="1">
      <c r="A48" s="7">
        <v>130110</v>
      </c>
      <c r="B48" s="12" t="s">
        <v>11</v>
      </c>
      <c r="C48" s="16" t="s">
        <v>10</v>
      </c>
      <c r="D48" s="84">
        <v>0</v>
      </c>
      <c r="E48" s="16" t="s">
        <v>5</v>
      </c>
      <c r="F48" s="32">
        <v>0</v>
      </c>
      <c r="G48" s="84">
        <v>0</v>
      </c>
      <c r="H48" s="84">
        <v>0</v>
      </c>
      <c r="I48" s="16">
        <v>0</v>
      </c>
      <c r="J48" s="84">
        <v>0</v>
      </c>
      <c r="K48" s="84">
        <v>0</v>
      </c>
      <c r="L48" s="84">
        <v>0</v>
      </c>
      <c r="M48" s="119"/>
      <c r="N48" s="122"/>
      <c r="O48" s="125"/>
    </row>
    <row r="49" spans="1:15" ht="15" customHeight="1">
      <c r="A49" s="8" t="s">
        <v>12</v>
      </c>
      <c r="B49" s="12" t="s">
        <v>13</v>
      </c>
      <c r="C49" s="16" t="s">
        <v>10</v>
      </c>
      <c r="D49" s="84">
        <v>0</v>
      </c>
      <c r="E49" s="16" t="s">
        <v>5</v>
      </c>
      <c r="F49" s="32">
        <v>0</v>
      </c>
      <c r="G49" s="84">
        <v>0</v>
      </c>
      <c r="H49" s="84">
        <v>0</v>
      </c>
      <c r="I49" s="16">
        <v>0</v>
      </c>
      <c r="J49" s="84">
        <v>0</v>
      </c>
      <c r="K49" s="84">
        <v>0</v>
      </c>
      <c r="L49" s="84">
        <v>0</v>
      </c>
      <c r="M49" s="119"/>
      <c r="N49" s="122"/>
      <c r="O49" s="125"/>
    </row>
    <row r="50" spans="1:15" ht="15" customHeight="1">
      <c r="A50" s="5" t="s">
        <v>14</v>
      </c>
      <c r="B50" s="9" t="s">
        <v>15</v>
      </c>
      <c r="C50" s="16" t="s">
        <v>10</v>
      </c>
      <c r="D50" s="84">
        <v>0</v>
      </c>
      <c r="E50" s="16" t="s">
        <v>5</v>
      </c>
      <c r="F50" s="32">
        <v>0</v>
      </c>
      <c r="G50" s="84">
        <v>0</v>
      </c>
      <c r="H50" s="84">
        <v>0</v>
      </c>
      <c r="I50" s="16">
        <v>0</v>
      </c>
      <c r="J50" s="84">
        <v>0</v>
      </c>
      <c r="K50" s="84">
        <v>0</v>
      </c>
      <c r="L50" s="84">
        <v>0</v>
      </c>
      <c r="M50" s="119"/>
      <c r="N50" s="122"/>
      <c r="O50" s="125"/>
    </row>
    <row r="51" spans="1:15" ht="15" customHeight="1">
      <c r="A51" s="8" t="s">
        <v>16</v>
      </c>
      <c r="B51" s="12" t="s">
        <v>17</v>
      </c>
      <c r="C51" s="16" t="s">
        <v>10</v>
      </c>
      <c r="D51" s="84">
        <v>0</v>
      </c>
      <c r="E51" s="16" t="s">
        <v>5</v>
      </c>
      <c r="F51" s="32">
        <v>0</v>
      </c>
      <c r="G51" s="84">
        <v>0</v>
      </c>
      <c r="H51" s="84">
        <v>0</v>
      </c>
      <c r="I51" s="16">
        <v>0</v>
      </c>
      <c r="J51" s="84">
        <v>0</v>
      </c>
      <c r="K51" s="84">
        <v>0</v>
      </c>
      <c r="L51" s="84">
        <v>0</v>
      </c>
      <c r="M51" s="119"/>
      <c r="N51" s="122"/>
      <c r="O51" s="125"/>
    </row>
    <row r="52" spans="1:15" ht="15" customHeight="1">
      <c r="A52" s="8" t="s">
        <v>18</v>
      </c>
      <c r="B52" s="12" t="s">
        <v>19</v>
      </c>
      <c r="C52" s="16" t="s">
        <v>10</v>
      </c>
      <c r="D52" s="84">
        <v>0</v>
      </c>
      <c r="E52" s="16" t="s">
        <v>5</v>
      </c>
      <c r="F52" s="32">
        <v>0</v>
      </c>
      <c r="G52" s="84">
        <v>0</v>
      </c>
      <c r="H52" s="84">
        <v>0</v>
      </c>
      <c r="I52" s="16">
        <v>0</v>
      </c>
      <c r="J52" s="84">
        <v>0</v>
      </c>
      <c r="K52" s="84">
        <v>0</v>
      </c>
      <c r="L52" s="84">
        <v>0</v>
      </c>
      <c r="M52" s="119"/>
      <c r="N52" s="122"/>
      <c r="O52" s="125"/>
    </row>
    <row r="53" spans="1:15" ht="24">
      <c r="A53" s="5" t="s">
        <v>20</v>
      </c>
      <c r="B53" s="9" t="s">
        <v>21</v>
      </c>
      <c r="C53" s="16" t="s">
        <v>10</v>
      </c>
      <c r="D53" s="84">
        <v>0</v>
      </c>
      <c r="E53" s="16" t="s">
        <v>5</v>
      </c>
      <c r="F53" s="32">
        <v>0</v>
      </c>
      <c r="G53" s="84">
        <v>0</v>
      </c>
      <c r="H53" s="84">
        <v>0</v>
      </c>
      <c r="I53" s="16">
        <v>0</v>
      </c>
      <c r="J53" s="84">
        <v>0</v>
      </c>
      <c r="K53" s="84">
        <v>0</v>
      </c>
      <c r="L53" s="84">
        <v>0</v>
      </c>
      <c r="M53" s="119"/>
      <c r="N53" s="122"/>
      <c r="O53" s="125"/>
    </row>
    <row r="54" spans="1:15" ht="36">
      <c r="A54" s="5" t="s">
        <v>22</v>
      </c>
      <c r="B54" s="9" t="s">
        <v>32</v>
      </c>
      <c r="C54" s="16" t="s">
        <v>10</v>
      </c>
      <c r="D54" s="84">
        <v>0</v>
      </c>
      <c r="E54" s="16" t="s">
        <v>5</v>
      </c>
      <c r="F54" s="32">
        <v>0</v>
      </c>
      <c r="G54" s="84">
        <v>0</v>
      </c>
      <c r="H54" s="84">
        <v>0</v>
      </c>
      <c r="I54" s="16">
        <v>0</v>
      </c>
      <c r="J54" s="84">
        <v>0</v>
      </c>
      <c r="K54" s="84">
        <v>0</v>
      </c>
      <c r="L54" s="84">
        <v>0</v>
      </c>
      <c r="M54" s="119"/>
      <c r="N54" s="122"/>
      <c r="O54" s="125"/>
    </row>
    <row r="55" spans="1:15" ht="15" customHeight="1">
      <c r="A55" s="5" t="s">
        <v>23</v>
      </c>
      <c r="B55" s="13" t="s">
        <v>24</v>
      </c>
      <c r="C55" s="16" t="s">
        <v>10</v>
      </c>
      <c r="D55" s="84">
        <v>0</v>
      </c>
      <c r="E55" s="16" t="s">
        <v>5</v>
      </c>
      <c r="F55" s="3">
        <v>4</v>
      </c>
      <c r="G55" s="1"/>
      <c r="H55" s="6">
        <f aca="true" t="shared" si="6" ref="H55">F55*G55</f>
        <v>0</v>
      </c>
      <c r="I55" s="19">
        <v>2</v>
      </c>
      <c r="J55" s="1"/>
      <c r="K55" s="4">
        <f>I55*J55</f>
        <v>0</v>
      </c>
      <c r="L55" s="28">
        <f>D55+H55+K55</f>
        <v>0</v>
      </c>
      <c r="M55" s="119"/>
      <c r="N55" s="122"/>
      <c r="O55" s="125"/>
    </row>
    <row r="56" spans="1:15" ht="15" customHeight="1">
      <c r="A56" s="5" t="s">
        <v>25</v>
      </c>
      <c r="B56" s="14" t="s">
        <v>26</v>
      </c>
      <c r="C56" s="16" t="s">
        <v>10</v>
      </c>
      <c r="D56" s="84">
        <v>0</v>
      </c>
      <c r="E56" s="16" t="s">
        <v>5</v>
      </c>
      <c r="F56" s="32">
        <v>0</v>
      </c>
      <c r="G56" s="84">
        <v>0</v>
      </c>
      <c r="H56" s="84">
        <v>0</v>
      </c>
      <c r="I56" s="16">
        <v>0</v>
      </c>
      <c r="J56" s="84">
        <v>0</v>
      </c>
      <c r="K56" s="84">
        <v>0</v>
      </c>
      <c r="L56" s="84">
        <v>0</v>
      </c>
      <c r="M56" s="119"/>
      <c r="N56" s="122"/>
      <c r="O56" s="125"/>
    </row>
    <row r="57" spans="1:15" ht="36.75" thickBot="1">
      <c r="A57" s="37" t="s">
        <v>27</v>
      </c>
      <c r="B57" s="38" t="s">
        <v>28</v>
      </c>
      <c r="C57" s="39" t="s">
        <v>10</v>
      </c>
      <c r="D57" s="85">
        <v>0</v>
      </c>
      <c r="E57" s="39" t="s">
        <v>5</v>
      </c>
      <c r="F57" s="66">
        <v>0</v>
      </c>
      <c r="G57" s="85">
        <v>0</v>
      </c>
      <c r="H57" s="85">
        <v>0</v>
      </c>
      <c r="I57" s="39">
        <v>0</v>
      </c>
      <c r="J57" s="85">
        <v>0</v>
      </c>
      <c r="K57" s="85">
        <v>0</v>
      </c>
      <c r="L57" s="85">
        <v>0</v>
      </c>
      <c r="M57" s="120"/>
      <c r="N57" s="123"/>
      <c r="O57" s="126"/>
    </row>
    <row r="58" ht="52.5" customHeight="1"/>
  </sheetData>
  <sheetProtection algorithmName="SHA-512" hashValue="vnG33PdNzhzm8bqEPnSinuUmeD33bZwAebotdIQTcMZYmj8ajAvg5r5DmFx7RuZrzuBt1ke+FFBOChddkKgBOQ==" saltValue="gy4Cr6jW0p8iWWFbnMbeHw==" spinCount="100000" sheet="1" selectLockedCells="1"/>
  <mergeCells count="23">
    <mergeCell ref="O29:O40"/>
    <mergeCell ref="A2:M2"/>
    <mergeCell ref="N2:O2"/>
    <mergeCell ref="A3:B3"/>
    <mergeCell ref="C3:I3"/>
    <mergeCell ref="J3:K3"/>
    <mergeCell ref="L3:O3"/>
    <mergeCell ref="A43:O44"/>
    <mergeCell ref="N46:N57"/>
    <mergeCell ref="O46:O57"/>
    <mergeCell ref="M46:M57"/>
    <mergeCell ref="A4:O4"/>
    <mergeCell ref="A6:O6"/>
    <mergeCell ref="A7:O7"/>
    <mergeCell ref="A8:O8"/>
    <mergeCell ref="A9:O10"/>
    <mergeCell ref="M12:M23"/>
    <mergeCell ref="N12:N23"/>
    <mergeCell ref="O12:O23"/>
    <mergeCell ref="A5:O5"/>
    <mergeCell ref="A26:O27"/>
    <mergeCell ref="M29:M40"/>
    <mergeCell ref="N29:N40"/>
  </mergeCells>
  <printOptions/>
  <pageMargins left="0.7" right="0.7" top="0.787401575" bottom="0.787401575" header="0.3" footer="0.3"/>
  <pageSetup horizontalDpi="600" verticalDpi="600" orientation="landscape" paperSize="8" r:id="rId1"/>
  <rowBreaks count="2" manualBreakCount="2">
    <brk id="24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Kašparová Jana</dc:creator>
  <cp:keywords/>
  <dc:description/>
  <cp:lastModifiedBy>Kašparová Jana</cp:lastModifiedBy>
  <cp:lastPrinted>2021-12-01T08:05:36Z</cp:lastPrinted>
  <dcterms:created xsi:type="dcterms:W3CDTF">2021-11-08T13:41:20Z</dcterms:created>
  <dcterms:modified xsi:type="dcterms:W3CDTF">2021-12-01T12:18:02Z</dcterms:modified>
  <cp:category/>
  <cp:version/>
  <cp:contentType/>
  <cp:contentStatus/>
</cp:coreProperties>
</file>