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2"/>
  </bookViews>
  <sheets>
    <sheet name="Papírová hygiena" sheetId="1" r:id="rId1"/>
    <sheet name="Ostatní hygiena" sheetId="2" r:id="rId2"/>
    <sheet name="Dezinfekce na ruce" sheetId="3" r:id="rId3"/>
  </sheets>
  <definedNames/>
  <calcPr calcId="152511"/>
</workbook>
</file>

<file path=xl/sharedStrings.xml><?xml version="1.0" encoding="utf-8"?>
<sst xmlns="http://schemas.openxmlformats.org/spreadsheetml/2006/main" count="648" uniqueCount="259">
  <si>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</si>
  <si>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</si>
  <si>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</si>
  <si>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</si>
  <si>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</si>
  <si>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</si>
  <si>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</si>
  <si>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</si>
  <si>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</si>
  <si>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</si>
  <si>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</si>
  <si>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</si>
  <si>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</si>
  <si>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</si>
  <si>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</si>
  <si>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</si>
  <si>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</si>
  <si>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</si>
  <si>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</si>
  <si>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</si>
  <si>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</si>
  <si>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</si>
  <si>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</si>
  <si>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</si>
  <si>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</si>
  <si>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</si>
  <si>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</si>
  <si>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</si>
  <si>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</si>
  <si>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</si>
  <si>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</si>
  <si>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</si>
  <si>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</si>
  <si>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</si>
  <si>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</si>
  <si>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</si>
  <si>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</si>
  <si>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</si>
  <si>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</si>
  <si>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</si>
  <si>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</si>
  <si>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</si>
  <si>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</si>
  <si>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</si>
  <si>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</si>
  <si>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</si>
  <si>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</si>
  <si>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</si>
  <si>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</si>
  <si>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</si>
  <si>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</si>
  <si>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</si>
  <si>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</si>
  <si>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</si>
  <si>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</si>
  <si>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</si>
  <si>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</si>
  <si>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</si>
  <si>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</si>
  <si>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</si>
  <si>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</si>
  <si>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</si>
  <si>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</si>
  <si>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</si>
  <si>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</si>
  <si>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</si>
  <si>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</si>
  <si>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</si>
  <si>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</si>
  <si>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</si>
  <si>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</si>
  <si>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</si>
  <si>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</si>
  <si>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</si>
  <si>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</si>
  <si>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</si>
  <si>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</si>
  <si>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</si>
  <si>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</si>
  <si>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</si>
  <si>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</si>
  <si>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</si>
  <si>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</si>
  <si>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</si>
  <si>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</si>
  <si>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</si>
  <si>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</si>
  <si>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</si>
  <si>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</si>
  <si>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</si>
  <si>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</si>
  <si>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</si>
  <si>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</si>
  <si>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</si>
  <si>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</si>
  <si>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</si>
  <si>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</si>
  <si>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</si>
  <si>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</si>
  <si>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</si>
  <si>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</si>
  <si>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</si>
  <si>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</si>
  <si>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</si>
  <si>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</si>
  <si>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</si>
  <si>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</si>
  <si>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</si>
  <si>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</si>
  <si>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</si>
  <si>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</si>
  <si>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</si>
  <si>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</si>
  <si>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</si>
  <si>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</si>
  <si>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</si>
  <si>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</si>
  <si>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</si>
  <si>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</si>
  <si>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</si>
  <si>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</si>
  <si>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</si>
  <si>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</si>
  <si>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</si>
  <si>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</si>
  <si>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</si>
  <si>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</si>
  <si>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</si>
  <si>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</si>
  <si>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</si>
  <si>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</si>
  <si>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</si>
  <si>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</si>
  <si>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</si>
  <si>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</si>
  <si>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</si>
  <si>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</si>
  <si>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</si>
  <si>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</si>
  <si>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</si>
  <si>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</si>
  <si>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</si>
  <si>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</si>
  <si>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</si>
  <si>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</si>
  <si>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</si>
  <si>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</si>
  <si>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</si>
  <si>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</si>
  <si>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</si>
  <si>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</si>
  <si>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</si>
  <si>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</si>
  <si>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</si>
  <si>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</si>
  <si>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</si>
  <si>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Podlimitní</t>
  </si>
  <si>
    <t>Zjednodušené podlimitní</t>
  </si>
  <si>
    <t>Příloha č. 2 Zadávací dokumentace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</si>
  <si>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</si>
  <si>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</si>
  <si>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</si>
  <si>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</si>
  <si>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</si>
  <si>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</si>
  <si>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</si>
  <si>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</si>
  <si>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</si>
  <si>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</si>
  <si>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</si>
  <si>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</si>
  <si>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</si>
  <si>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</si>
  <si>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</si>
  <si>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</si>
  <si>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</si>
  <si>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</si>
  <si>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</si>
  <si>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</si>
  <si>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</si>
  <si>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</si>
  <si>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</si>
  <si>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</si>
  <si>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</si>
  <si>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</si>
  <si>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</si>
  <si>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</si>
  <si>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</si>
  <si>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</si>
  <si>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OH028</t>
  </si>
  <si>
    <t>OH029</t>
  </si>
  <si>
    <t>OH030</t>
  </si>
  <si>
    <t>Část 2: Ostatní hygiena</t>
  </si>
  <si>
    <t>1 ks</t>
  </si>
  <si>
    <t>Maximální počet ks v balení</t>
  </si>
  <si>
    <t xml:space="preserve">Max. ks v bal. </t>
  </si>
  <si>
    <t>NB [ks]</t>
  </si>
  <si>
    <t>Nabízené balení v kusech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</si>
  <si>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</si>
  <si>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</si>
  <si>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</si>
  <si>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</si>
  <si>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</si>
  <si>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</si>
  <si>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</si>
  <si>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</si>
  <si>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</si>
  <si>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</si>
  <si>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</si>
  <si>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</si>
  <si>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</si>
  <si>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</si>
  <si>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</si>
  <si>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</si>
  <si>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</si>
  <si>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</si>
  <si>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</si>
  <si>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</si>
  <si>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</si>
  <si>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</si>
  <si>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</si>
  <si>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</si>
  <si>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</si>
  <si>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</si>
  <si>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</si>
  <si>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</si>
  <si>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</si>
  <si>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</si>
  <si>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</si>
  <si>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</si>
  <si>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</si>
  <si>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</si>
  <si>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</si>
  <si>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</si>
  <si>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</si>
  <si>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</si>
  <si>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</si>
  <si>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</si>
  <si>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</si>
  <si>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</si>
  <si>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</si>
  <si>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</si>
  <si>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</si>
  <si>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</si>
  <si>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</si>
  <si>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</si>
  <si>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Dezinfekce na ruce</t>
  </si>
  <si>
    <t>Objem 50ml, bezoplachová, ničí viry i bakterie</t>
  </si>
  <si>
    <t>Objem 250 - 300ml, bezoplachová, ničí viry i bakterie</t>
  </si>
  <si>
    <t>Objem 500ml, bezoplachová, ničí viry i bakterie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</si>
  <si>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</si>
  <si>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</si>
  <si>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</si>
  <si>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</si>
  <si>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Část 3: Dezinfekce na ruce</t>
  </si>
  <si>
    <t>PAPÍROVÁ A OSTATNÍ HYGIENA S NÁHRADNÍM PLNĚNÍM PRO PLZEŇSKÝ KRAJ 2022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</si>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</sst>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32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44" fontId="17" fillId="4" borderId="1" xfId="2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0" fillId="7" borderId="1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1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2" fillId="8" borderId="1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0" fillId="8" borderId="28" xfId="0" applyFill="1" applyBorder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wrapText="1"/>
      <protection locked="0"/>
    </xf>
    <xf numFmtId="0" fontId="0" fillId="8" borderId="1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0" fillId="7" borderId="1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20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horizontal="center" wrapText="1"/>
      <protection locked="0"/>
    </xf>
    <xf numFmtId="0" fontId="2" fillId="8" borderId="15" xfId="0" applyFont="1" applyFill="1" applyBorder="1" applyAlignment="1" applyProtection="1">
      <alignment horizontal="center" wrapText="1"/>
      <protection locked="0"/>
    </xf>
    <xf numFmtId="0" fontId="2" fillId="8" borderId="20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20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0" fillId="8" borderId="11" xfId="0" applyFill="1" applyBorder="1" applyAlignment="1" applyProtection="1">
      <alignment horizontal="right" wrapText="1"/>
      <protection locked="0"/>
    </xf>
    <xf numFmtId="0" fontId="0" fillId="8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8" borderId="11" xfId="0" applyFont="1" applyFill="1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left" wrapText="1"/>
      <protection locked="0"/>
    </xf>
    <xf numFmtId="0" fontId="0" fillId="8" borderId="29" xfId="0" applyFill="1" applyBorder="1" applyAlignment="1" applyProtection="1">
      <alignment horizontal="left" wrapText="1"/>
      <protection locked="0"/>
    </xf>
    <xf numFmtId="0" fontId="15" fillId="0" borderId="29" xfId="0" applyFont="1" applyFill="1" applyBorder="1" applyAlignment="1" applyProtection="1">
      <alignment horizontal="center" wrapText="1"/>
      <protection locked="0"/>
    </xf>
    <xf numFmtId="0" fontId="2" fillId="8" borderId="29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2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workbookViewId="0" topLeftCell="A1">
      <selection activeCell="B60" sqref="B60:G60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08" t="s">
        <v>158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2:16" ht="39" customHeight="1" thickBot="1">
      <c r="B3" s="111" t="s">
        <v>155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2:16" ht="15.75" thickBot="1">
      <c r="B4" s="114" t="s">
        <v>137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2:16" ht="34.5" customHeight="1" thickBot="1">
      <c r="B5" s="117" t="s">
        <v>255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2:16" ht="27" thickBot="1">
      <c r="B6" s="128" t="s">
        <v>160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6" ht="15" customHeight="1">
      <c r="B7" s="134" t="s">
        <v>138</v>
      </c>
      <c r="C7" s="135"/>
      <c r="D7" s="160" t="s">
        <v>161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16" ht="15" customHeight="1">
      <c r="B8" s="136" t="s">
        <v>139</v>
      </c>
      <c r="C8" s="137"/>
      <c r="D8" s="162" t="s">
        <v>140</v>
      </c>
      <c r="E8" s="162"/>
      <c r="F8" s="162"/>
      <c r="G8" s="162"/>
      <c r="H8" s="162"/>
      <c r="I8" s="162"/>
      <c r="J8" s="162"/>
      <c r="K8" s="125" t="s">
        <v>141</v>
      </c>
      <c r="L8" s="125"/>
      <c r="M8" s="123">
        <v>72046635</v>
      </c>
      <c r="N8" s="123"/>
      <c r="O8" s="123"/>
      <c r="P8" s="124"/>
    </row>
    <row r="9" spans="2:16" ht="15" customHeight="1">
      <c r="B9" s="138" t="s">
        <v>142</v>
      </c>
      <c r="C9" s="139"/>
      <c r="D9" s="156" t="s">
        <v>143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</row>
    <row r="10" spans="2:16" ht="15" customHeight="1">
      <c r="B10" s="140" t="s">
        <v>144</v>
      </c>
      <c r="C10" s="141"/>
      <c r="D10" s="163" t="s">
        <v>145</v>
      </c>
      <c r="E10" s="163"/>
      <c r="F10" s="163" t="s">
        <v>145</v>
      </c>
      <c r="G10" s="159" t="s">
        <v>146</v>
      </c>
      <c r="H10" s="159"/>
      <c r="I10" s="126" t="s">
        <v>156</v>
      </c>
      <c r="J10" s="126"/>
      <c r="K10" s="125" t="s">
        <v>147</v>
      </c>
      <c r="L10" s="125"/>
      <c r="M10" s="126" t="s">
        <v>157</v>
      </c>
      <c r="N10" s="126"/>
      <c r="O10" s="126"/>
      <c r="P10" s="127"/>
    </row>
    <row r="11" spans="2:16" ht="15" customHeight="1">
      <c r="B11" s="153" t="s">
        <v>148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6" ht="15" customHeight="1">
      <c r="B12" s="142" t="s">
        <v>149</v>
      </c>
      <c r="C12" s="143"/>
      <c r="D12" s="146" t="s">
        <v>150</v>
      </c>
      <c r="E12" s="146"/>
      <c r="F12" s="146"/>
      <c r="G12" s="146"/>
      <c r="H12" s="146"/>
      <c r="I12" s="146"/>
      <c r="J12" s="146"/>
      <c r="K12" s="125" t="s">
        <v>141</v>
      </c>
      <c r="L12" s="125"/>
      <c r="M12" s="120" t="s">
        <v>150</v>
      </c>
      <c r="N12" s="121"/>
      <c r="O12" s="121"/>
      <c r="P12" s="122"/>
    </row>
    <row r="13" spans="2:16" ht="15" customHeight="1">
      <c r="B13" s="138" t="s">
        <v>139</v>
      </c>
      <c r="C13" s="139"/>
      <c r="D13" s="146" t="s">
        <v>150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</row>
    <row r="14" spans="2:16" ht="15" customHeight="1">
      <c r="B14" s="138" t="s">
        <v>142</v>
      </c>
      <c r="C14" s="139"/>
      <c r="D14" s="146" t="s">
        <v>150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</row>
    <row r="15" spans="2:16" ht="15" customHeight="1">
      <c r="B15" s="138" t="s">
        <v>151</v>
      </c>
      <c r="C15" s="139"/>
      <c r="D15" s="146" t="s">
        <v>150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</row>
    <row r="16" spans="2:16" ht="15.75" thickBot="1">
      <c r="B16" s="144" t="s">
        <v>152</v>
      </c>
      <c r="C16" s="145"/>
      <c r="D16" s="152" t="s">
        <v>150</v>
      </c>
      <c r="E16" s="152"/>
      <c r="F16" s="152"/>
      <c r="G16" s="152"/>
      <c r="H16" s="152"/>
      <c r="I16" s="152"/>
      <c r="J16" s="152"/>
      <c r="K16" s="148" t="s">
        <v>153</v>
      </c>
      <c r="L16" s="148"/>
      <c r="M16" s="149" t="s">
        <v>150</v>
      </c>
      <c r="N16" s="150"/>
      <c r="O16" s="150"/>
      <c r="P16" s="151"/>
    </row>
    <row r="17" spans="2:16" ht="15" customHeight="1">
      <c r="B17" s="131" t="s">
        <v>154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2:16" s="5" customFormat="1" ht="13.5" customHeight="1">
      <c r="B18" s="88" t="s">
        <v>0</v>
      </c>
      <c r="C18" s="85" t="s">
        <v>5</v>
      </c>
      <c r="D18" s="85" t="s">
        <v>1</v>
      </c>
      <c r="E18" s="85" t="s">
        <v>32</v>
      </c>
      <c r="F18" s="85" t="s">
        <v>2</v>
      </c>
      <c r="G18" s="85" t="s">
        <v>76</v>
      </c>
      <c r="H18" s="85" t="s">
        <v>36</v>
      </c>
      <c r="I18" s="89" t="s">
        <v>124</v>
      </c>
      <c r="J18" s="93" t="s">
        <v>21</v>
      </c>
      <c r="K18" s="93" t="s">
        <v>38</v>
      </c>
      <c r="L18" s="93" t="s">
        <v>40</v>
      </c>
      <c r="M18" s="93" t="s">
        <v>22</v>
      </c>
      <c r="N18" s="93"/>
      <c r="O18" s="93"/>
      <c r="P18" s="96" t="s">
        <v>27</v>
      </c>
    </row>
    <row r="19" spans="2:16" s="5" customFormat="1" ht="13.5" customHeight="1">
      <c r="B19" s="88"/>
      <c r="C19" s="85"/>
      <c r="D19" s="85"/>
      <c r="E19" s="85"/>
      <c r="F19" s="85"/>
      <c r="G19" s="85"/>
      <c r="H19" s="85"/>
      <c r="I19" s="90"/>
      <c r="J19" s="93"/>
      <c r="K19" s="93"/>
      <c r="L19" s="93"/>
      <c r="M19" s="43" t="s">
        <v>41</v>
      </c>
      <c r="N19" s="43" t="s">
        <v>122</v>
      </c>
      <c r="O19" s="43" t="s">
        <v>24</v>
      </c>
      <c r="P19" s="96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88" t="s">
        <v>0</v>
      </c>
      <c r="C29" s="85" t="s">
        <v>5</v>
      </c>
      <c r="D29" s="85" t="s">
        <v>1</v>
      </c>
      <c r="E29" s="85" t="s">
        <v>3</v>
      </c>
      <c r="F29" s="85" t="s">
        <v>2</v>
      </c>
      <c r="G29" s="85" t="s">
        <v>32</v>
      </c>
      <c r="H29" s="85" t="s">
        <v>36</v>
      </c>
      <c r="I29" s="91" t="s">
        <v>124</v>
      </c>
      <c r="J29" s="93" t="s">
        <v>21</v>
      </c>
      <c r="K29" s="93" t="s">
        <v>38</v>
      </c>
      <c r="L29" s="93" t="s">
        <v>40</v>
      </c>
      <c r="M29" s="93" t="s">
        <v>22</v>
      </c>
      <c r="N29" s="93"/>
      <c r="O29" s="93"/>
      <c r="P29" s="96" t="s">
        <v>27</v>
      </c>
      <c r="R29" s="37"/>
    </row>
    <row r="30" spans="2:18" s="5" customFormat="1" ht="13.5" customHeight="1">
      <c r="B30" s="88"/>
      <c r="C30" s="85"/>
      <c r="D30" s="85"/>
      <c r="E30" s="85"/>
      <c r="F30" s="85"/>
      <c r="G30" s="85"/>
      <c r="H30" s="85"/>
      <c r="I30" s="92"/>
      <c r="J30" s="93"/>
      <c r="K30" s="93"/>
      <c r="L30" s="93"/>
      <c r="M30" s="43" t="s">
        <v>41</v>
      </c>
      <c r="N30" s="43" t="s">
        <v>122</v>
      </c>
      <c r="O30" s="43" t="s">
        <v>24</v>
      </c>
      <c r="P30" s="96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88" t="s">
        <v>0</v>
      </c>
      <c r="C40" s="85" t="s">
        <v>5</v>
      </c>
      <c r="D40" s="85" t="s">
        <v>1</v>
      </c>
      <c r="E40" s="85" t="s">
        <v>4</v>
      </c>
      <c r="F40" s="85" t="s">
        <v>2</v>
      </c>
      <c r="G40" s="85" t="s">
        <v>32</v>
      </c>
      <c r="H40" s="85" t="s">
        <v>36</v>
      </c>
      <c r="I40" s="91" t="s">
        <v>124</v>
      </c>
      <c r="J40" s="93" t="s">
        <v>21</v>
      </c>
      <c r="K40" s="93" t="s">
        <v>112</v>
      </c>
      <c r="L40" s="93"/>
      <c r="M40" s="93" t="s">
        <v>22</v>
      </c>
      <c r="N40" s="93"/>
      <c r="O40" s="93"/>
      <c r="P40" s="96" t="s">
        <v>27</v>
      </c>
      <c r="R40" s="36"/>
    </row>
    <row r="41" spans="2:18" ht="13.5" customHeight="1">
      <c r="B41" s="88"/>
      <c r="C41" s="85"/>
      <c r="D41" s="85"/>
      <c r="E41" s="85"/>
      <c r="F41" s="85"/>
      <c r="G41" s="85"/>
      <c r="H41" s="85"/>
      <c r="I41" s="92"/>
      <c r="J41" s="93"/>
      <c r="K41" s="93"/>
      <c r="L41" s="93"/>
      <c r="M41" s="43" t="s">
        <v>23</v>
      </c>
      <c r="N41" s="43" t="s">
        <v>122</v>
      </c>
      <c r="O41" s="43" t="s">
        <v>24</v>
      </c>
      <c r="P41" s="96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94"/>
      <c r="L42" s="95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88" t="s">
        <v>0</v>
      </c>
      <c r="C43" s="85" t="s">
        <v>5</v>
      </c>
      <c r="D43" s="85" t="s">
        <v>1</v>
      </c>
      <c r="E43" s="85" t="s">
        <v>4</v>
      </c>
      <c r="F43" s="85" t="s">
        <v>2</v>
      </c>
      <c r="G43" s="85" t="s">
        <v>32</v>
      </c>
      <c r="H43" s="85" t="s">
        <v>36</v>
      </c>
      <c r="I43" s="89" t="s">
        <v>124</v>
      </c>
      <c r="J43" s="93" t="s">
        <v>21</v>
      </c>
      <c r="K43" s="93" t="s">
        <v>42</v>
      </c>
      <c r="L43" s="93"/>
      <c r="M43" s="93" t="s">
        <v>22</v>
      </c>
      <c r="N43" s="93"/>
      <c r="O43" s="93"/>
      <c r="P43" s="96" t="s">
        <v>27</v>
      </c>
      <c r="R43" s="37"/>
    </row>
    <row r="44" spans="2:18" s="5" customFormat="1" ht="13.5" customHeight="1">
      <c r="B44" s="88"/>
      <c r="C44" s="85"/>
      <c r="D44" s="85"/>
      <c r="E44" s="85"/>
      <c r="F44" s="85"/>
      <c r="G44" s="85"/>
      <c r="H44" s="85"/>
      <c r="I44" s="90"/>
      <c r="J44" s="93"/>
      <c r="K44" s="93"/>
      <c r="L44" s="93"/>
      <c r="M44" s="43" t="s">
        <v>23</v>
      </c>
      <c r="N44" s="43" t="s">
        <v>122</v>
      </c>
      <c r="O44" s="43" t="s">
        <v>24</v>
      </c>
      <c r="P44" s="96"/>
      <c r="R44" s="37"/>
    </row>
    <row r="45" spans="2:18" ht="25.5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83"/>
      <c r="L45" s="84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5.5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83"/>
      <c r="L46" s="84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5.5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83"/>
      <c r="L47" s="84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5.5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86"/>
      <c r="L48" s="87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88" t="s">
        <v>0</v>
      </c>
      <c r="C49" s="85" t="s">
        <v>5</v>
      </c>
      <c r="D49" s="85" t="s">
        <v>1</v>
      </c>
      <c r="E49" s="85" t="s">
        <v>32</v>
      </c>
      <c r="F49" s="85" t="s">
        <v>61</v>
      </c>
      <c r="G49" s="85" t="s">
        <v>75</v>
      </c>
      <c r="H49" s="85" t="s">
        <v>36</v>
      </c>
      <c r="I49" s="89" t="s">
        <v>124</v>
      </c>
      <c r="J49" s="93" t="s">
        <v>21</v>
      </c>
      <c r="K49" s="93" t="s">
        <v>38</v>
      </c>
      <c r="L49" s="93" t="s">
        <v>40</v>
      </c>
      <c r="M49" s="93" t="s">
        <v>22</v>
      </c>
      <c r="N49" s="93"/>
      <c r="O49" s="93"/>
      <c r="P49" s="96" t="s">
        <v>27</v>
      </c>
      <c r="R49" s="36"/>
    </row>
    <row r="50" spans="2:18" ht="13.5" customHeight="1">
      <c r="B50" s="88"/>
      <c r="C50" s="85"/>
      <c r="D50" s="85"/>
      <c r="E50" s="85"/>
      <c r="F50" s="85"/>
      <c r="G50" s="85"/>
      <c r="H50" s="85"/>
      <c r="I50" s="90"/>
      <c r="J50" s="93"/>
      <c r="K50" s="93"/>
      <c r="L50" s="93"/>
      <c r="M50" s="43" t="s">
        <v>23</v>
      </c>
      <c r="N50" s="43" t="s">
        <v>122</v>
      </c>
      <c r="O50" s="43" t="s">
        <v>24</v>
      </c>
      <c r="P50" s="96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88" t="s">
        <v>0</v>
      </c>
      <c r="C55" s="85" t="s">
        <v>5</v>
      </c>
      <c r="D55" s="85" t="s">
        <v>1</v>
      </c>
      <c r="E55" s="85" t="s">
        <v>32</v>
      </c>
      <c r="F55" s="85" t="s">
        <v>67</v>
      </c>
      <c r="G55" s="85"/>
      <c r="H55" s="85" t="s">
        <v>36</v>
      </c>
      <c r="I55" s="89" t="s">
        <v>124</v>
      </c>
      <c r="J55" s="93" t="s">
        <v>21</v>
      </c>
      <c r="K55" s="93" t="s">
        <v>42</v>
      </c>
      <c r="L55" s="93"/>
      <c r="M55" s="93" t="s">
        <v>22</v>
      </c>
      <c r="N55" s="93"/>
      <c r="O55" s="93"/>
      <c r="P55" s="96" t="s">
        <v>27</v>
      </c>
      <c r="R55" s="36"/>
    </row>
    <row r="56" spans="2:18" ht="13.5" customHeight="1">
      <c r="B56" s="88"/>
      <c r="C56" s="85"/>
      <c r="D56" s="85"/>
      <c r="E56" s="85"/>
      <c r="F56" s="85"/>
      <c r="G56" s="85"/>
      <c r="H56" s="85"/>
      <c r="I56" s="90"/>
      <c r="J56" s="93"/>
      <c r="K56" s="93"/>
      <c r="L56" s="93"/>
      <c r="M56" s="43" t="s">
        <v>23</v>
      </c>
      <c r="N56" s="43" t="s">
        <v>122</v>
      </c>
      <c r="O56" s="43" t="s">
        <v>24</v>
      </c>
      <c r="P56" s="96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00" t="s">
        <v>65</v>
      </c>
      <c r="G57" s="100"/>
      <c r="H57" s="44" t="s">
        <v>64</v>
      </c>
      <c r="I57" s="33">
        <v>600</v>
      </c>
      <c r="J57" s="51"/>
      <c r="K57" s="84"/>
      <c r="L57" s="101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02" t="s">
        <v>65</v>
      </c>
      <c r="G58" s="102"/>
      <c r="H58" s="42" t="s">
        <v>64</v>
      </c>
      <c r="I58" s="34">
        <v>500</v>
      </c>
      <c r="J58" s="52"/>
      <c r="K58" s="107"/>
      <c r="L58" s="107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02" t="s">
        <v>134</v>
      </c>
      <c r="G59" s="102"/>
      <c r="H59" s="42" t="s">
        <v>135</v>
      </c>
      <c r="I59" s="34">
        <v>100</v>
      </c>
      <c r="J59" s="58"/>
      <c r="K59" s="107"/>
      <c r="L59" s="107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03" t="s">
        <v>258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62"/>
      <c r="O60" s="105">
        <f>SUM(O45:O48,O31:O39,O42,O20:O28,O51:O54,O57:O59)</f>
        <v>0</v>
      </c>
      <c r="P60" s="106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97" t="s">
        <v>159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6"/>
    </row>
    <row r="63" spans="2:17" ht="15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2.75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2.75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2.75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2.75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2.75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2.75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2.75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2.75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2.75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2.75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2.75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3.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workbookViewId="0" topLeftCell="A1">
      <selection activeCell="B51" sqref="B51:F51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77" t="s">
        <v>158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39" customHeight="1" thickBot="1">
      <c r="B3" s="180" t="s">
        <v>155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2:14" ht="15.75" thickBot="1">
      <c r="B4" s="183" t="s">
        <v>137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2:14" ht="34.5" customHeight="1" thickBot="1">
      <c r="B5" s="186" t="s">
        <v>255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</row>
    <row r="6" spans="2:14" ht="27" thickBot="1">
      <c r="B6" s="189" t="s">
        <v>192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14" ht="15" customHeight="1">
      <c r="B7" s="134" t="s">
        <v>138</v>
      </c>
      <c r="C7" s="135"/>
      <c r="D7" s="192" t="s">
        <v>161</v>
      </c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2:14" ht="15" customHeight="1">
      <c r="B8" s="136" t="s">
        <v>139</v>
      </c>
      <c r="C8" s="137"/>
      <c r="D8" s="166" t="s">
        <v>140</v>
      </c>
      <c r="E8" s="166"/>
      <c r="F8" s="166"/>
      <c r="G8" s="166"/>
      <c r="H8" s="166"/>
      <c r="I8" s="166"/>
      <c r="J8" s="167" t="s">
        <v>141</v>
      </c>
      <c r="K8" s="167"/>
      <c r="L8" s="168">
        <v>72046635</v>
      </c>
      <c r="M8" s="168"/>
      <c r="N8" s="169"/>
    </row>
    <row r="9" spans="2:14" ht="15" customHeight="1">
      <c r="B9" s="170" t="s">
        <v>142</v>
      </c>
      <c r="C9" s="171"/>
      <c r="D9" s="172" t="s">
        <v>143</v>
      </c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5" customHeight="1">
      <c r="B10" s="194" t="s">
        <v>144</v>
      </c>
      <c r="C10" s="195"/>
      <c r="D10" s="196" t="s">
        <v>145</v>
      </c>
      <c r="E10" s="196"/>
      <c r="F10" s="197" t="s">
        <v>146</v>
      </c>
      <c r="G10" s="197"/>
      <c r="H10" s="198" t="s">
        <v>156</v>
      </c>
      <c r="I10" s="198"/>
      <c r="J10" s="167" t="s">
        <v>147</v>
      </c>
      <c r="K10" s="167"/>
      <c r="L10" s="198" t="s">
        <v>157</v>
      </c>
      <c r="M10" s="198"/>
      <c r="N10" s="199"/>
    </row>
    <row r="11" spans="2:14" ht="15" customHeight="1">
      <c r="B11" s="200" t="s">
        <v>148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</row>
    <row r="12" spans="2:14" ht="15" customHeight="1">
      <c r="B12" s="203" t="s">
        <v>149</v>
      </c>
      <c r="C12" s="204"/>
      <c r="D12" s="175" t="s">
        <v>150</v>
      </c>
      <c r="E12" s="175"/>
      <c r="F12" s="175"/>
      <c r="G12" s="175"/>
      <c r="H12" s="175"/>
      <c r="I12" s="175"/>
      <c r="J12" s="167" t="s">
        <v>141</v>
      </c>
      <c r="K12" s="167"/>
      <c r="L12" s="205"/>
      <c r="M12" s="205"/>
      <c r="N12" s="206"/>
    </row>
    <row r="13" spans="2:14" ht="15" customHeight="1">
      <c r="B13" s="170" t="s">
        <v>139</v>
      </c>
      <c r="C13" s="171"/>
      <c r="D13" s="175" t="s">
        <v>150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2:14" ht="15" customHeight="1">
      <c r="B14" s="170" t="s">
        <v>142</v>
      </c>
      <c r="C14" s="171"/>
      <c r="D14" s="175" t="s">
        <v>150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2:14" ht="15" customHeight="1">
      <c r="B15" s="170" t="s">
        <v>151</v>
      </c>
      <c r="C15" s="171"/>
      <c r="D15" s="175" t="s">
        <v>150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2:14" ht="15.75" thickBot="1">
      <c r="B16" s="207" t="s">
        <v>152</v>
      </c>
      <c r="C16" s="208"/>
      <c r="D16" s="209" t="s">
        <v>150</v>
      </c>
      <c r="E16" s="209"/>
      <c r="F16" s="209"/>
      <c r="G16" s="209"/>
      <c r="H16" s="209"/>
      <c r="I16" s="209"/>
      <c r="J16" s="210" t="s">
        <v>153</v>
      </c>
      <c r="K16" s="210"/>
      <c r="L16" s="211"/>
      <c r="M16" s="211"/>
      <c r="N16" s="212"/>
    </row>
    <row r="17" spans="2:14" ht="15" customHeight="1">
      <c r="B17" s="213" t="s">
        <v>154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</row>
    <row r="18" spans="2:14" s="5" customFormat="1" ht="13.5" customHeight="1">
      <c r="B18" s="216" t="s">
        <v>0</v>
      </c>
      <c r="C18" s="217" t="s">
        <v>5</v>
      </c>
      <c r="D18" s="217" t="s">
        <v>1</v>
      </c>
      <c r="E18" s="217" t="s">
        <v>32</v>
      </c>
      <c r="F18" s="217" t="s">
        <v>195</v>
      </c>
      <c r="G18" s="217" t="s">
        <v>36</v>
      </c>
      <c r="H18" s="218" t="s">
        <v>124</v>
      </c>
      <c r="I18" s="220" t="s">
        <v>21</v>
      </c>
      <c r="J18" s="220" t="s">
        <v>196</v>
      </c>
      <c r="K18" s="220" t="s">
        <v>198</v>
      </c>
      <c r="L18" s="220" t="s">
        <v>22</v>
      </c>
      <c r="M18" s="220"/>
      <c r="N18" s="221" t="s">
        <v>27</v>
      </c>
    </row>
    <row r="19" spans="2:14" s="5" customFormat="1" ht="13.5" customHeight="1">
      <c r="B19" s="216"/>
      <c r="C19" s="217"/>
      <c r="D19" s="217"/>
      <c r="E19" s="217"/>
      <c r="F19" s="217"/>
      <c r="G19" s="217"/>
      <c r="H19" s="219"/>
      <c r="I19" s="220"/>
      <c r="J19" s="220"/>
      <c r="K19" s="220"/>
      <c r="L19" s="64" t="s">
        <v>122</v>
      </c>
      <c r="M19" s="64" t="s">
        <v>24</v>
      </c>
      <c r="N19" s="221"/>
    </row>
    <row r="20" spans="2:16" ht="27" customHeight="1">
      <c r="B20" s="65" t="s">
        <v>162</v>
      </c>
      <c r="C20" s="66" t="s">
        <v>202</v>
      </c>
      <c r="D20" s="66" t="s">
        <v>199</v>
      </c>
      <c r="E20" s="67" t="s">
        <v>193</v>
      </c>
      <c r="F20" s="68">
        <v>100</v>
      </c>
      <c r="G20" s="68" t="s">
        <v>200</v>
      </c>
      <c r="H20" s="69">
        <v>1000</v>
      </c>
      <c r="I20" s="81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163</v>
      </c>
      <c r="C21" s="66" t="s">
        <v>203</v>
      </c>
      <c r="D21" s="66" t="s">
        <v>199</v>
      </c>
      <c r="E21" s="67" t="s">
        <v>193</v>
      </c>
      <c r="F21" s="68">
        <v>100</v>
      </c>
      <c r="G21" s="68" t="s">
        <v>201</v>
      </c>
      <c r="H21" s="69">
        <v>1000</v>
      </c>
      <c r="I21" s="82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164</v>
      </c>
      <c r="C22" s="66" t="s">
        <v>204</v>
      </c>
      <c r="D22" s="66" t="s">
        <v>199</v>
      </c>
      <c r="E22" s="67" t="s">
        <v>193</v>
      </c>
      <c r="F22" s="68">
        <v>100</v>
      </c>
      <c r="G22" s="68" t="s">
        <v>201</v>
      </c>
      <c r="H22" s="69">
        <v>1000</v>
      </c>
      <c r="I22" s="82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165</v>
      </c>
      <c r="C23" s="66" t="s">
        <v>205</v>
      </c>
      <c r="D23" s="66" t="s">
        <v>211</v>
      </c>
      <c r="E23" s="67" t="s">
        <v>193</v>
      </c>
      <c r="F23" s="68">
        <v>100</v>
      </c>
      <c r="G23" s="68" t="s">
        <v>201</v>
      </c>
      <c r="H23" s="69">
        <v>1500</v>
      </c>
      <c r="I23" s="82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166</v>
      </c>
      <c r="C24" s="66" t="s">
        <v>206</v>
      </c>
      <c r="D24" s="66" t="s">
        <v>212</v>
      </c>
      <c r="E24" s="67" t="s">
        <v>193</v>
      </c>
      <c r="F24" s="68">
        <v>100</v>
      </c>
      <c r="G24" s="68" t="s">
        <v>201</v>
      </c>
      <c r="H24" s="69">
        <v>1500</v>
      </c>
      <c r="I24" s="82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167</v>
      </c>
      <c r="C25" s="66" t="s">
        <v>207</v>
      </c>
      <c r="D25" s="66" t="s">
        <v>213</v>
      </c>
      <c r="E25" s="67" t="s">
        <v>193</v>
      </c>
      <c r="F25" s="68">
        <v>100</v>
      </c>
      <c r="G25" s="68" t="s">
        <v>201</v>
      </c>
      <c r="H25" s="69">
        <v>1500</v>
      </c>
      <c r="I25" s="82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168</v>
      </c>
      <c r="C26" s="66" t="s">
        <v>208</v>
      </c>
      <c r="D26" s="66" t="s">
        <v>214</v>
      </c>
      <c r="E26" s="67" t="s">
        <v>193</v>
      </c>
      <c r="F26" s="68">
        <v>100</v>
      </c>
      <c r="G26" s="68" t="s">
        <v>201</v>
      </c>
      <c r="H26" s="69">
        <v>1500</v>
      </c>
      <c r="I26" s="82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169</v>
      </c>
      <c r="C27" s="66" t="s">
        <v>209</v>
      </c>
      <c r="D27" s="66" t="s">
        <v>215</v>
      </c>
      <c r="E27" s="67" t="s">
        <v>193</v>
      </c>
      <c r="F27" s="68">
        <v>100</v>
      </c>
      <c r="G27" s="68" t="s">
        <v>201</v>
      </c>
      <c r="H27" s="69">
        <v>1000</v>
      </c>
      <c r="I27" s="82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170</v>
      </c>
      <c r="C28" s="66" t="s">
        <v>210</v>
      </c>
      <c r="D28" s="66" t="s">
        <v>216</v>
      </c>
      <c r="E28" s="67" t="s">
        <v>193</v>
      </c>
      <c r="F28" s="68">
        <v>100</v>
      </c>
      <c r="G28" s="68" t="s">
        <v>201</v>
      </c>
      <c r="H28" s="69">
        <v>500</v>
      </c>
      <c r="I28" s="82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216" t="s">
        <v>0</v>
      </c>
      <c r="C29" s="217" t="s">
        <v>5</v>
      </c>
      <c r="D29" s="217" t="s">
        <v>1</v>
      </c>
      <c r="E29" s="217" t="s">
        <v>32</v>
      </c>
      <c r="F29" s="217" t="s">
        <v>195</v>
      </c>
      <c r="G29" s="217" t="s">
        <v>36</v>
      </c>
      <c r="H29" s="222" t="s">
        <v>124</v>
      </c>
      <c r="I29" s="220" t="s">
        <v>21</v>
      </c>
      <c r="J29" s="220" t="s">
        <v>252</v>
      </c>
      <c r="K29" s="220" t="s">
        <v>198</v>
      </c>
      <c r="L29" s="220" t="s">
        <v>22</v>
      </c>
      <c r="M29" s="220"/>
      <c r="N29" s="221" t="s">
        <v>27</v>
      </c>
      <c r="P29" s="37"/>
    </row>
    <row r="30" spans="2:16" s="5" customFormat="1" ht="13.5" customHeight="1">
      <c r="B30" s="216"/>
      <c r="C30" s="217"/>
      <c r="D30" s="217"/>
      <c r="E30" s="217"/>
      <c r="F30" s="217"/>
      <c r="G30" s="217"/>
      <c r="H30" s="223"/>
      <c r="I30" s="220"/>
      <c r="J30" s="220"/>
      <c r="K30" s="220"/>
      <c r="L30" s="64" t="s">
        <v>122</v>
      </c>
      <c r="M30" s="64" t="s">
        <v>24</v>
      </c>
      <c r="N30" s="221"/>
      <c r="P30" s="37"/>
    </row>
    <row r="31" spans="2:16" ht="27" customHeight="1">
      <c r="B31" s="65" t="s">
        <v>171</v>
      </c>
      <c r="C31" s="66" t="s">
        <v>217</v>
      </c>
      <c r="D31" s="66" t="s">
        <v>218</v>
      </c>
      <c r="E31" s="67" t="s">
        <v>193</v>
      </c>
      <c r="F31" s="68">
        <v>100</v>
      </c>
      <c r="G31" s="68" t="s">
        <v>251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172</v>
      </c>
      <c r="C32" s="66" t="s">
        <v>219</v>
      </c>
      <c r="D32" s="66" t="s">
        <v>220</v>
      </c>
      <c r="E32" s="67" t="s">
        <v>225</v>
      </c>
      <c r="F32" s="68">
        <v>100</v>
      </c>
      <c r="G32" s="68" t="s">
        <v>227</v>
      </c>
      <c r="H32" s="69">
        <v>2500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173</v>
      </c>
      <c r="C33" s="66" t="s">
        <v>222</v>
      </c>
      <c r="D33" s="66" t="s">
        <v>223</v>
      </c>
      <c r="E33" s="67" t="s">
        <v>225</v>
      </c>
      <c r="F33" s="68">
        <v>100</v>
      </c>
      <c r="G33" s="68" t="s">
        <v>227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174</v>
      </c>
      <c r="C34" s="66" t="s">
        <v>221</v>
      </c>
      <c r="D34" s="66" t="s">
        <v>250</v>
      </c>
      <c r="E34" s="67" t="s">
        <v>193</v>
      </c>
      <c r="F34" s="68">
        <v>100</v>
      </c>
      <c r="G34" s="68" t="s">
        <v>227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175</v>
      </c>
      <c r="C35" s="66" t="s">
        <v>224</v>
      </c>
      <c r="D35" s="66" t="s">
        <v>226</v>
      </c>
      <c r="E35" s="67" t="s">
        <v>225</v>
      </c>
      <c r="F35" s="68">
        <v>100</v>
      </c>
      <c r="G35" s="68" t="s">
        <v>227</v>
      </c>
      <c r="H35" s="69">
        <v>2500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176</v>
      </c>
      <c r="C36" s="66" t="s">
        <v>224</v>
      </c>
      <c r="D36" s="66" t="s">
        <v>228</v>
      </c>
      <c r="E36" s="67" t="s">
        <v>225</v>
      </c>
      <c r="F36" s="68">
        <v>100</v>
      </c>
      <c r="G36" s="68" t="s">
        <v>227</v>
      </c>
      <c r="H36" s="69">
        <v>2500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177</v>
      </c>
      <c r="C37" s="66" t="s">
        <v>224</v>
      </c>
      <c r="D37" s="66" t="s">
        <v>223</v>
      </c>
      <c r="E37" s="67" t="s">
        <v>225</v>
      </c>
      <c r="F37" s="68">
        <v>100</v>
      </c>
      <c r="G37" s="68" t="s">
        <v>227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178</v>
      </c>
      <c r="C38" s="66" t="s">
        <v>229</v>
      </c>
      <c r="D38" s="66" t="s">
        <v>230</v>
      </c>
      <c r="E38" s="67" t="s">
        <v>225</v>
      </c>
      <c r="F38" s="68">
        <v>100</v>
      </c>
      <c r="G38" s="68" t="s">
        <v>227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179</v>
      </c>
      <c r="C39" s="66" t="s">
        <v>236</v>
      </c>
      <c r="D39" s="66" t="s">
        <v>236</v>
      </c>
      <c r="E39" s="67" t="s">
        <v>193</v>
      </c>
      <c r="F39" s="68">
        <v>100</v>
      </c>
      <c r="G39" s="68" t="s">
        <v>227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180</v>
      </c>
      <c r="C40" s="66" t="s">
        <v>231</v>
      </c>
      <c r="D40" s="66" t="s">
        <v>231</v>
      </c>
      <c r="E40" s="67" t="s">
        <v>193</v>
      </c>
      <c r="F40" s="68">
        <v>100</v>
      </c>
      <c r="G40" s="68" t="s">
        <v>227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181</v>
      </c>
      <c r="C41" s="66" t="s">
        <v>234</v>
      </c>
      <c r="D41" s="66" t="s">
        <v>232</v>
      </c>
      <c r="E41" s="67" t="s">
        <v>233</v>
      </c>
      <c r="F41" s="68">
        <v>100</v>
      </c>
      <c r="G41" s="68" t="s">
        <v>227</v>
      </c>
      <c r="H41" s="71">
        <v>2500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182</v>
      </c>
      <c r="C42" s="66" t="s">
        <v>235</v>
      </c>
      <c r="D42" s="66" t="s">
        <v>230</v>
      </c>
      <c r="E42" s="67" t="s">
        <v>225</v>
      </c>
      <c r="F42" s="68">
        <v>100</v>
      </c>
      <c r="G42" s="68" t="s">
        <v>227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216" t="s">
        <v>0</v>
      </c>
      <c r="C43" s="217" t="s">
        <v>5</v>
      </c>
      <c r="D43" s="217" t="s">
        <v>1</v>
      </c>
      <c r="E43" s="217" t="s">
        <v>32</v>
      </c>
      <c r="F43" s="217" t="s">
        <v>195</v>
      </c>
      <c r="G43" s="217" t="s">
        <v>36</v>
      </c>
      <c r="H43" s="218" t="s">
        <v>124</v>
      </c>
      <c r="I43" s="220" t="s">
        <v>21</v>
      </c>
      <c r="J43" s="224" t="s">
        <v>42</v>
      </c>
      <c r="K43" s="225"/>
      <c r="L43" s="220" t="s">
        <v>22</v>
      </c>
      <c r="M43" s="220"/>
      <c r="N43" s="221" t="s">
        <v>27</v>
      </c>
      <c r="P43" s="37"/>
    </row>
    <row r="44" spans="2:16" s="5" customFormat="1" ht="13.5" customHeight="1">
      <c r="B44" s="216"/>
      <c r="C44" s="217"/>
      <c r="D44" s="217"/>
      <c r="E44" s="217"/>
      <c r="F44" s="217"/>
      <c r="G44" s="217"/>
      <c r="H44" s="219"/>
      <c r="I44" s="220"/>
      <c r="J44" s="226"/>
      <c r="K44" s="227"/>
      <c r="L44" s="64" t="s">
        <v>122</v>
      </c>
      <c r="M44" s="64" t="s">
        <v>24</v>
      </c>
      <c r="N44" s="221"/>
      <c r="P44" s="37"/>
    </row>
    <row r="45" spans="2:16" ht="25.5">
      <c r="B45" s="65" t="s">
        <v>183</v>
      </c>
      <c r="C45" s="66" t="s">
        <v>237</v>
      </c>
      <c r="D45" s="66" t="s">
        <v>239</v>
      </c>
      <c r="E45" s="67" t="s">
        <v>193</v>
      </c>
      <c r="F45" s="68">
        <v>20</v>
      </c>
      <c r="G45" s="68" t="s">
        <v>227</v>
      </c>
      <c r="H45" s="69">
        <v>1000</v>
      </c>
      <c r="I45" s="53"/>
      <c r="J45" s="164"/>
      <c r="K45" s="165"/>
      <c r="L45" s="55"/>
      <c r="M45" s="70">
        <f aca="true" t="shared" si="2" ref="M45:M50">L45*H45</f>
        <v>0</v>
      </c>
      <c r="N45" s="54"/>
      <c r="P45" s="36"/>
    </row>
    <row r="46" spans="2:16" ht="25.5">
      <c r="B46" s="65" t="s">
        <v>184</v>
      </c>
      <c r="C46" s="66" t="s">
        <v>237</v>
      </c>
      <c r="D46" s="66" t="s">
        <v>240</v>
      </c>
      <c r="E46" s="67" t="s">
        <v>193</v>
      </c>
      <c r="F46" s="68">
        <v>20</v>
      </c>
      <c r="G46" s="68" t="s">
        <v>227</v>
      </c>
      <c r="H46" s="69">
        <v>1000</v>
      </c>
      <c r="I46" s="53"/>
      <c r="J46" s="164"/>
      <c r="K46" s="165"/>
      <c r="L46" s="55"/>
      <c r="M46" s="70">
        <f t="shared" si="2"/>
        <v>0</v>
      </c>
      <c r="N46" s="54"/>
      <c r="P46" s="36"/>
    </row>
    <row r="47" spans="2:16" ht="25.5">
      <c r="B47" s="65" t="s">
        <v>185</v>
      </c>
      <c r="C47" s="66" t="s">
        <v>238</v>
      </c>
      <c r="D47" s="66" t="s">
        <v>241</v>
      </c>
      <c r="E47" s="67" t="s">
        <v>193</v>
      </c>
      <c r="F47" s="68">
        <v>20</v>
      </c>
      <c r="G47" s="68" t="s">
        <v>227</v>
      </c>
      <c r="H47" s="69">
        <v>1000</v>
      </c>
      <c r="I47" s="53"/>
      <c r="J47" s="164"/>
      <c r="K47" s="165"/>
      <c r="L47" s="55"/>
      <c r="M47" s="70">
        <f t="shared" si="2"/>
        <v>0</v>
      </c>
      <c r="N47" s="54"/>
      <c r="P47" s="36"/>
    </row>
    <row r="48" spans="2:16" ht="25.5">
      <c r="B48" s="65" t="s">
        <v>186</v>
      </c>
      <c r="C48" s="66" t="s">
        <v>238</v>
      </c>
      <c r="D48" s="66" t="s">
        <v>242</v>
      </c>
      <c r="E48" s="67" t="s">
        <v>193</v>
      </c>
      <c r="F48" s="68">
        <v>20</v>
      </c>
      <c r="G48" s="68" t="s">
        <v>227</v>
      </c>
      <c r="H48" s="69">
        <v>1000</v>
      </c>
      <c r="I48" s="53"/>
      <c r="J48" s="164"/>
      <c r="K48" s="165"/>
      <c r="L48" s="55"/>
      <c r="M48" s="70">
        <f t="shared" si="2"/>
        <v>0</v>
      </c>
      <c r="N48" s="54"/>
      <c r="P48" s="36"/>
    </row>
    <row r="49" spans="2:16" ht="27" customHeight="1">
      <c r="B49" s="65" t="s">
        <v>187</v>
      </c>
      <c r="C49" s="73" t="s">
        <v>243</v>
      </c>
      <c r="D49" s="73" t="s">
        <v>244</v>
      </c>
      <c r="E49" s="67" t="s">
        <v>193</v>
      </c>
      <c r="F49" s="66">
        <v>50</v>
      </c>
      <c r="G49" s="68" t="s">
        <v>227</v>
      </c>
      <c r="H49" s="74">
        <v>2000</v>
      </c>
      <c r="I49" s="53"/>
      <c r="J49" s="164"/>
      <c r="K49" s="165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188</v>
      </c>
      <c r="C50" s="73" t="s">
        <v>245</v>
      </c>
      <c r="D50" s="73" t="s">
        <v>245</v>
      </c>
      <c r="E50" s="67" t="s">
        <v>193</v>
      </c>
      <c r="F50" s="73">
        <v>100</v>
      </c>
      <c r="G50" s="68" t="s">
        <v>227</v>
      </c>
      <c r="H50" s="74">
        <v>2500</v>
      </c>
      <c r="I50" s="53"/>
      <c r="J50" s="164"/>
      <c r="K50" s="165"/>
      <c r="L50" s="55"/>
      <c r="M50" s="70">
        <f t="shared" si="2"/>
        <v>0</v>
      </c>
      <c r="N50" s="54"/>
      <c r="P50" s="36"/>
    </row>
    <row r="51" spans="2:14" ht="16.5" customHeight="1" thickBot="1">
      <c r="B51" s="228" t="s">
        <v>257</v>
      </c>
      <c r="C51" s="229"/>
      <c r="D51" s="229"/>
      <c r="E51" s="229"/>
      <c r="F51" s="229"/>
      <c r="G51" s="229"/>
      <c r="H51" s="229"/>
      <c r="I51" s="229"/>
      <c r="J51" s="229"/>
      <c r="K51" s="229"/>
      <c r="L51" s="80"/>
      <c r="M51" s="230">
        <f>SUM(M45:M48,M31:M40,M41,M20:M28,M49:M50)</f>
        <v>0</v>
      </c>
      <c r="N51" s="231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97" t="s">
        <v>256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6"/>
    </row>
    <row r="54" spans="2:15" ht="15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2.75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2.75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2.75">
      <c r="B58" s="20"/>
      <c r="C58" s="21" t="s">
        <v>195</v>
      </c>
      <c r="D58" s="22" t="s">
        <v>194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2.75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2.75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2.75">
      <c r="B61" s="16"/>
      <c r="C61" s="10" t="s">
        <v>196</v>
      </c>
      <c r="D61" s="8" t="s">
        <v>253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3.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1:F51"/>
    <mergeCell ref="G51:K51"/>
    <mergeCell ref="M51:N51"/>
    <mergeCell ref="B53:N54"/>
    <mergeCell ref="N43:N44"/>
    <mergeCell ref="N29:N30"/>
    <mergeCell ref="G29:G30"/>
    <mergeCell ref="H29:H30"/>
    <mergeCell ref="I29:I30"/>
    <mergeCell ref="J29:J30"/>
    <mergeCell ref="K29:K30"/>
    <mergeCell ref="L29:M29"/>
    <mergeCell ref="G43:G44"/>
    <mergeCell ref="H43:H44"/>
    <mergeCell ref="I43:I44"/>
    <mergeCell ref="J43:K44"/>
    <mergeCell ref="L43:M43"/>
    <mergeCell ref="B29:B30"/>
    <mergeCell ref="C29:C30"/>
    <mergeCell ref="D29:D30"/>
    <mergeCell ref="E29:E30"/>
    <mergeCell ref="F29:F30"/>
    <mergeCell ref="B43:B44"/>
    <mergeCell ref="C43:C44"/>
    <mergeCell ref="D43:D44"/>
    <mergeCell ref="E43:E44"/>
    <mergeCell ref="F43:F44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14:C14"/>
    <mergeCell ref="D14:N14"/>
    <mergeCell ref="B15:C15"/>
    <mergeCell ref="D15:N15"/>
    <mergeCell ref="B16:C16"/>
    <mergeCell ref="D16:I16"/>
    <mergeCell ref="J16:K16"/>
    <mergeCell ref="L16:N16"/>
    <mergeCell ref="B11:N11"/>
    <mergeCell ref="B12:C12"/>
    <mergeCell ref="D12:I12"/>
    <mergeCell ref="J12:K12"/>
    <mergeCell ref="L12:N12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D8:I8"/>
    <mergeCell ref="J8:K8"/>
    <mergeCell ref="L8:N8"/>
    <mergeCell ref="B9:C9"/>
    <mergeCell ref="D9:N9"/>
    <mergeCell ref="J50:K50"/>
    <mergeCell ref="J45:K45"/>
    <mergeCell ref="J46:K46"/>
    <mergeCell ref="J47:K47"/>
    <mergeCell ref="J48:K48"/>
    <mergeCell ref="J49:K49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0"/>
  <sheetViews>
    <sheetView tabSelected="1" workbookViewId="0" topLeftCell="A1">
      <selection activeCell="B23" sqref="B23:F23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77" t="s">
        <v>158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2:14" ht="39" customHeight="1" thickBot="1">
      <c r="B3" s="180" t="s">
        <v>155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2"/>
    </row>
    <row r="4" spans="2:14" ht="15.75" thickBot="1">
      <c r="B4" s="183" t="s">
        <v>137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2:14" ht="34.5" customHeight="1" thickBot="1">
      <c r="B5" s="186" t="s">
        <v>255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</row>
    <row r="6" spans="2:14" ht="27" thickBot="1">
      <c r="B6" s="189" t="s">
        <v>254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2:14" ht="15" customHeight="1">
      <c r="B7" s="134" t="s">
        <v>138</v>
      </c>
      <c r="C7" s="135"/>
      <c r="D7" s="192" t="s">
        <v>161</v>
      </c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2:14" ht="15" customHeight="1">
      <c r="B8" s="136" t="s">
        <v>139</v>
      </c>
      <c r="C8" s="137"/>
      <c r="D8" s="166" t="s">
        <v>140</v>
      </c>
      <c r="E8" s="166"/>
      <c r="F8" s="166"/>
      <c r="G8" s="166"/>
      <c r="H8" s="166"/>
      <c r="I8" s="166"/>
      <c r="J8" s="167" t="s">
        <v>141</v>
      </c>
      <c r="K8" s="167"/>
      <c r="L8" s="168">
        <v>72046635</v>
      </c>
      <c r="M8" s="168"/>
      <c r="N8" s="169"/>
    </row>
    <row r="9" spans="2:14" ht="15" customHeight="1">
      <c r="B9" s="170" t="s">
        <v>142</v>
      </c>
      <c r="C9" s="171"/>
      <c r="D9" s="172" t="s">
        <v>143</v>
      </c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5" customHeight="1">
      <c r="B10" s="194" t="s">
        <v>144</v>
      </c>
      <c r="C10" s="195"/>
      <c r="D10" s="196" t="s">
        <v>145</v>
      </c>
      <c r="E10" s="196"/>
      <c r="F10" s="197" t="s">
        <v>146</v>
      </c>
      <c r="G10" s="197"/>
      <c r="H10" s="198" t="s">
        <v>156</v>
      </c>
      <c r="I10" s="198"/>
      <c r="J10" s="167" t="s">
        <v>147</v>
      </c>
      <c r="K10" s="167"/>
      <c r="L10" s="198" t="s">
        <v>157</v>
      </c>
      <c r="M10" s="198"/>
      <c r="N10" s="199"/>
    </row>
    <row r="11" spans="2:14" ht="15" customHeight="1">
      <c r="B11" s="200" t="s">
        <v>148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</row>
    <row r="12" spans="2:14" ht="15" customHeight="1">
      <c r="B12" s="203" t="s">
        <v>149</v>
      </c>
      <c r="C12" s="204"/>
      <c r="D12" s="175" t="s">
        <v>150</v>
      </c>
      <c r="E12" s="175"/>
      <c r="F12" s="175"/>
      <c r="G12" s="175"/>
      <c r="H12" s="175"/>
      <c r="I12" s="175"/>
      <c r="J12" s="167" t="s">
        <v>141</v>
      </c>
      <c r="K12" s="167"/>
      <c r="L12" s="205"/>
      <c r="M12" s="205"/>
      <c r="N12" s="206"/>
    </row>
    <row r="13" spans="2:14" ht="15" customHeight="1">
      <c r="B13" s="170" t="s">
        <v>139</v>
      </c>
      <c r="C13" s="171"/>
      <c r="D13" s="175" t="s">
        <v>150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2:14" ht="15" customHeight="1">
      <c r="B14" s="170" t="s">
        <v>142</v>
      </c>
      <c r="C14" s="171"/>
      <c r="D14" s="175" t="s">
        <v>150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2:14" ht="15" customHeight="1">
      <c r="B15" s="170" t="s">
        <v>151</v>
      </c>
      <c r="C15" s="171"/>
      <c r="D15" s="175" t="s">
        <v>150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2:14" ht="15.75" thickBot="1">
      <c r="B16" s="207" t="s">
        <v>152</v>
      </c>
      <c r="C16" s="208"/>
      <c r="D16" s="209" t="s">
        <v>150</v>
      </c>
      <c r="E16" s="209"/>
      <c r="F16" s="209"/>
      <c r="G16" s="209"/>
      <c r="H16" s="209"/>
      <c r="I16" s="209"/>
      <c r="J16" s="210" t="s">
        <v>153</v>
      </c>
      <c r="K16" s="210"/>
      <c r="L16" s="211"/>
      <c r="M16" s="211"/>
      <c r="N16" s="212"/>
    </row>
    <row r="17" spans="2:14" ht="15" customHeight="1">
      <c r="B17" s="213" t="s">
        <v>154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</row>
    <row r="18" spans="2:16" ht="13.5" customHeight="1">
      <c r="B18" s="216" t="s">
        <v>0</v>
      </c>
      <c r="C18" s="217" t="s">
        <v>5</v>
      </c>
      <c r="D18" s="217" t="s">
        <v>1</v>
      </c>
      <c r="E18" s="217" t="s">
        <v>32</v>
      </c>
      <c r="F18" s="217" t="s">
        <v>195</v>
      </c>
      <c r="G18" s="217" t="s">
        <v>36</v>
      </c>
      <c r="H18" s="218" t="s">
        <v>124</v>
      </c>
      <c r="I18" s="220" t="s">
        <v>21</v>
      </c>
      <c r="J18" s="220" t="s">
        <v>42</v>
      </c>
      <c r="K18" s="220"/>
      <c r="L18" s="220" t="s">
        <v>22</v>
      </c>
      <c r="M18" s="220"/>
      <c r="N18" s="221" t="s">
        <v>27</v>
      </c>
      <c r="P18" s="36"/>
    </row>
    <row r="19" spans="2:16" ht="13.5" customHeight="1">
      <c r="B19" s="216"/>
      <c r="C19" s="217"/>
      <c r="D19" s="217"/>
      <c r="E19" s="217"/>
      <c r="F19" s="217"/>
      <c r="G19" s="217"/>
      <c r="H19" s="219"/>
      <c r="I19" s="220"/>
      <c r="J19" s="220"/>
      <c r="K19" s="220"/>
      <c r="L19" s="64" t="s">
        <v>122</v>
      </c>
      <c r="M19" s="64" t="s">
        <v>24</v>
      </c>
      <c r="N19" s="221"/>
      <c r="P19" s="36"/>
    </row>
    <row r="20" spans="2:16" ht="27" customHeight="1">
      <c r="B20" s="75" t="s">
        <v>189</v>
      </c>
      <c r="C20" s="73" t="s">
        <v>246</v>
      </c>
      <c r="D20" s="73" t="s">
        <v>247</v>
      </c>
      <c r="E20" s="67" t="s">
        <v>193</v>
      </c>
      <c r="F20" s="76">
        <v>200</v>
      </c>
      <c r="G20" s="76" t="s">
        <v>64</v>
      </c>
      <c r="H20" s="74">
        <v>600</v>
      </c>
      <c r="I20" s="77"/>
      <c r="J20" s="84"/>
      <c r="K20" s="101"/>
      <c r="L20" s="55"/>
      <c r="M20" s="70">
        <f aca="true" t="shared" si="0" ref="M20:M22">L20*H20</f>
        <v>0</v>
      </c>
      <c r="N20" s="54">
        <v>0.21</v>
      </c>
      <c r="P20" s="36"/>
    </row>
    <row r="21" spans="2:16" ht="27" customHeight="1">
      <c r="B21" s="75" t="s">
        <v>190</v>
      </c>
      <c r="C21" s="73" t="s">
        <v>246</v>
      </c>
      <c r="D21" s="73" t="s">
        <v>248</v>
      </c>
      <c r="E21" s="67" t="s">
        <v>193</v>
      </c>
      <c r="F21" s="78">
        <v>100</v>
      </c>
      <c r="G21" s="78" t="s">
        <v>64</v>
      </c>
      <c r="H21" s="79">
        <v>600</v>
      </c>
      <c r="I21" s="52"/>
      <c r="J21" s="107"/>
      <c r="K21" s="107"/>
      <c r="L21" s="55"/>
      <c r="M21" s="70">
        <f t="shared" si="0"/>
        <v>0</v>
      </c>
      <c r="N21" s="54">
        <v>0.21</v>
      </c>
      <c r="P21" s="36"/>
    </row>
    <row r="22" spans="2:16" ht="27" customHeight="1" thickBot="1">
      <c r="B22" s="75" t="s">
        <v>191</v>
      </c>
      <c r="C22" s="73" t="s">
        <v>246</v>
      </c>
      <c r="D22" s="73" t="s">
        <v>249</v>
      </c>
      <c r="E22" s="67" t="s">
        <v>193</v>
      </c>
      <c r="F22" s="78">
        <v>100</v>
      </c>
      <c r="G22" s="78" t="s">
        <v>135</v>
      </c>
      <c r="H22" s="79">
        <v>800</v>
      </c>
      <c r="I22" s="58"/>
      <c r="J22" s="107"/>
      <c r="K22" s="107"/>
      <c r="L22" s="60"/>
      <c r="M22" s="70">
        <f t="shared" si="0"/>
        <v>0</v>
      </c>
      <c r="N22" s="54">
        <v>0.21</v>
      </c>
      <c r="P22" s="36"/>
    </row>
    <row r="23" spans="2:14" ht="16.5" customHeight="1" thickBot="1">
      <c r="B23" s="228" t="s">
        <v>257</v>
      </c>
      <c r="C23" s="229"/>
      <c r="D23" s="229"/>
      <c r="E23" s="229"/>
      <c r="F23" s="229"/>
      <c r="G23" s="229"/>
      <c r="H23" s="229"/>
      <c r="I23" s="229"/>
      <c r="J23" s="229"/>
      <c r="K23" s="229"/>
      <c r="L23" s="80"/>
      <c r="M23" s="230">
        <f>SUM(M20:M22)</f>
        <v>0</v>
      </c>
      <c r="N23" s="231"/>
    </row>
    <row r="24" spans="2:14" ht="6.75" customHeight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8"/>
    </row>
    <row r="25" spans="2:15" ht="15" customHeight="1">
      <c r="B25" s="97" t="s">
        <v>256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6"/>
    </row>
    <row r="26" spans="2:15" ht="15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6"/>
    </row>
    <row r="27" spans="2:14" ht="6.75" customHeight="1" thickBo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8"/>
    </row>
    <row r="28" spans="2:14" s="9" customFormat="1" ht="12.75">
      <c r="B28" s="12" t="s">
        <v>33</v>
      </c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2:14" s="9" customFormat="1" ht="12.75">
      <c r="B29" s="20"/>
      <c r="C29" s="21" t="s">
        <v>32</v>
      </c>
      <c r="D29" s="22" t="s">
        <v>25</v>
      </c>
      <c r="E29" s="22"/>
      <c r="F29" s="22"/>
      <c r="G29" s="22"/>
      <c r="H29" s="22"/>
      <c r="I29" s="22"/>
      <c r="J29" s="22"/>
      <c r="K29" s="22"/>
      <c r="L29" s="22"/>
      <c r="M29" s="22"/>
      <c r="N29" s="24"/>
    </row>
    <row r="30" spans="2:14" s="9" customFormat="1" ht="12.75">
      <c r="B30" s="20"/>
      <c r="C30" s="21" t="s">
        <v>195</v>
      </c>
      <c r="D30" s="22" t="s">
        <v>194</v>
      </c>
      <c r="E30" s="22"/>
      <c r="F30" s="22"/>
      <c r="G30" s="22"/>
      <c r="H30" s="22"/>
      <c r="I30" s="22"/>
      <c r="J30" s="22"/>
      <c r="K30" s="22"/>
      <c r="L30" s="22"/>
      <c r="M30" s="22"/>
      <c r="N30" s="24"/>
    </row>
    <row r="31" spans="2:14" s="9" customFormat="1" ht="12.75">
      <c r="B31" s="20"/>
      <c r="C31" s="10" t="s">
        <v>36</v>
      </c>
      <c r="D31" s="8" t="s">
        <v>37</v>
      </c>
      <c r="E31" s="22"/>
      <c r="F31" s="17"/>
      <c r="G31" s="22"/>
      <c r="H31" s="22"/>
      <c r="I31" s="22"/>
      <c r="J31" s="22"/>
      <c r="K31" s="22"/>
      <c r="L31" s="22"/>
      <c r="M31" s="22"/>
      <c r="N31" s="24"/>
    </row>
    <row r="32" spans="2:14" s="9" customFormat="1" ht="12.75">
      <c r="B32" s="20"/>
      <c r="C32" s="21" t="s">
        <v>124</v>
      </c>
      <c r="D32" s="22" t="s">
        <v>128</v>
      </c>
      <c r="E32" s="22"/>
      <c r="F32" s="22"/>
      <c r="G32" s="22"/>
      <c r="H32" s="22"/>
      <c r="I32" s="22"/>
      <c r="J32" s="22"/>
      <c r="K32" s="22"/>
      <c r="L32" s="22"/>
      <c r="M32" s="22"/>
      <c r="N32" s="24"/>
    </row>
    <row r="33" spans="2:14" s="9" customFormat="1" ht="12.75">
      <c r="B33" s="16"/>
      <c r="C33" s="10" t="s">
        <v>196</v>
      </c>
      <c r="D33" s="8" t="s">
        <v>197</v>
      </c>
      <c r="E33" s="17"/>
      <c r="F33" s="8"/>
      <c r="G33" s="8"/>
      <c r="H33" s="8"/>
      <c r="I33" s="8"/>
      <c r="J33" s="8"/>
      <c r="K33" s="8"/>
      <c r="L33" s="8"/>
      <c r="M33" s="8"/>
      <c r="N33" s="19"/>
    </row>
    <row r="34" spans="2:14" s="9" customFormat="1" ht="13.5" thickBot="1">
      <c r="B34" s="25"/>
      <c r="C34" s="26" t="s">
        <v>44</v>
      </c>
      <c r="D34" s="27" t="s">
        <v>43</v>
      </c>
      <c r="E34" s="27"/>
      <c r="F34" s="27"/>
      <c r="G34" s="27"/>
      <c r="H34" s="27"/>
      <c r="I34" s="27"/>
      <c r="J34" s="27"/>
      <c r="K34" s="27"/>
      <c r="L34" s="27"/>
      <c r="M34" s="27"/>
      <c r="N34" s="29"/>
    </row>
    <row r="37" spans="2:14" s="9" customFormat="1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s="9" customFormat="1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2:14" s="9" customFormat="1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4" s="9" customFormat="1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protectedRanges>
    <protectedRange sqref="I20:L21 N20:N22" name="Oblast1"/>
    <protectedRange sqref="I22:L22" name="Oblast1_2"/>
  </protectedRanges>
  <mergeCells count="53">
    <mergeCell ref="B7:C7"/>
    <mergeCell ref="D7:N7"/>
    <mergeCell ref="B2:N2"/>
    <mergeCell ref="B3:N3"/>
    <mergeCell ref="B4:N4"/>
    <mergeCell ref="B5:N5"/>
    <mergeCell ref="B6:N6"/>
    <mergeCell ref="B8:C8"/>
    <mergeCell ref="D8:I8"/>
    <mergeCell ref="J8:K8"/>
    <mergeCell ref="L8:N8"/>
    <mergeCell ref="B9:C9"/>
    <mergeCell ref="D9:N9"/>
    <mergeCell ref="B13:C13"/>
    <mergeCell ref="D13:N13"/>
    <mergeCell ref="B10:C10"/>
    <mergeCell ref="D10:E10"/>
    <mergeCell ref="F10:G10"/>
    <mergeCell ref="H10:I10"/>
    <mergeCell ref="J10:K10"/>
    <mergeCell ref="L10:N10"/>
    <mergeCell ref="B11:N11"/>
    <mergeCell ref="B12:C12"/>
    <mergeCell ref="D12:I12"/>
    <mergeCell ref="J12:K12"/>
    <mergeCell ref="L12:N12"/>
    <mergeCell ref="B17:N17"/>
    <mergeCell ref="B14:C14"/>
    <mergeCell ref="D14:N14"/>
    <mergeCell ref="B15:C15"/>
    <mergeCell ref="D15:N15"/>
    <mergeCell ref="B16:C16"/>
    <mergeCell ref="D16:I16"/>
    <mergeCell ref="J16:K16"/>
    <mergeCell ref="L16:N16"/>
    <mergeCell ref="B25:N26"/>
    <mergeCell ref="H18:H19"/>
    <mergeCell ref="I18:I19"/>
    <mergeCell ref="J18:K19"/>
    <mergeCell ref="L18:M18"/>
    <mergeCell ref="N18:N19"/>
    <mergeCell ref="J20:K20"/>
    <mergeCell ref="B18:B19"/>
    <mergeCell ref="C18:C19"/>
    <mergeCell ref="D18:D19"/>
    <mergeCell ref="E18:E19"/>
    <mergeCell ref="F18:F19"/>
    <mergeCell ref="G18:G19"/>
    <mergeCell ref="J21:K21"/>
    <mergeCell ref="J22:K22"/>
    <mergeCell ref="B23:F23"/>
    <mergeCell ref="G23:K23"/>
    <mergeCell ref="M23:N23"/>
  </mergeCells>
  <dataValidations count="2">
    <dataValidation type="textLength" operator="greaterThan" allowBlank="1" showInputMessage="1" showErrorMessage="1" sqref="I20:I22">
      <formula1>1</formula1>
    </dataValidation>
    <dataValidation type="decimal" operator="greaterThan" allowBlank="1" showInputMessage="1" showErrorMessage="1" sqref="L20:L22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2021-09-07T11:59:51Z</dcterms:modified>
  <cp:category/>
  <cp:version/>
  <cp:contentType/>
  <cp:contentStatus/>
</cp:coreProperties>
</file>