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3040" windowHeight="10845" tabRatio="703" activeTab="0"/>
  </bookViews>
  <sheets>
    <sheet name="Redonovy lahve" sheetId="18" r:id="rId1"/>
    <sheet name="List1" sheetId="19" r:id="rId2"/>
  </sheets>
  <definedNames/>
  <calcPr calcId="152511"/>
</workbook>
</file>

<file path=xl/sharedStrings.xml><?xml version="1.0" encoding="utf-8"?>
<sst xmlns="http://schemas.openxmlformats.org/spreadsheetml/2006/main" count="130" uniqueCount="66">
  <si>
    <t>Výrobce</t>
  </si>
  <si>
    <t>1ks</t>
  </si>
  <si>
    <t>Měrná jednotka
 = 1ks</t>
  </si>
  <si>
    <t>Název VZ:</t>
  </si>
  <si>
    <t>název dodavatele:</t>
  </si>
  <si>
    <t>DOPLNÍ DODAVATEL</t>
  </si>
  <si>
    <t>sídlo:</t>
  </si>
  <si>
    <t>Sazba DPH  (v %)</t>
  </si>
  <si>
    <t>Cena celkem</t>
  </si>
  <si>
    <t>IČO/DIČ:</t>
  </si>
  <si>
    <t>Celková cena za předpokládaný odběr za 48 měsíců plnění v Kč včetně DPH</t>
  </si>
  <si>
    <r>
      <t>Celková cena za předpokládaný odběr za 48 měsíců plnění v Kč bez DPH</t>
    </r>
    <r>
      <rPr>
        <b/>
        <sz val="10"/>
        <color rgb="FFFF0000"/>
        <rFont val="Arial"/>
        <family val="2"/>
      </rPr>
      <t xml:space="preserve"> (Předmět hodnocení)</t>
    </r>
  </si>
  <si>
    <t>Předpokládaný odběr MJ za  48 měsíců plnění
(v ks)</t>
  </si>
  <si>
    <t>Objednací číslo</t>
  </si>
  <si>
    <t>Název produktu (obchodní název)</t>
  </si>
  <si>
    <r>
      <t xml:space="preserve">Počet balení v 1 kartonu </t>
    </r>
    <r>
      <rPr>
        <sz val="10"/>
        <rFont val="Arial"/>
        <family val="2"/>
      </rPr>
      <t>(velikost nabízeního balení)</t>
    </r>
  </si>
  <si>
    <t>Zboží splňuje 
 ANO/NE</t>
  </si>
  <si>
    <t>Splnění minimálních požadovaných parametrů:</t>
  </si>
  <si>
    <t>Svým podpisem stvrzuji, že výše uvedené údaje o nabízeném zboží jsou správné a závazné.</t>
  </si>
  <si>
    <t>.....................................................................</t>
  </si>
  <si>
    <t>titul, jméno, příjmení, funkce</t>
  </si>
  <si>
    <t>Cena za 1 měrnou jednotku (MJ) v Kč bez DPH</t>
  </si>
  <si>
    <t>Cena v Kč bez DPH:</t>
  </si>
  <si>
    <t>Cena v Kč včetně DPH:</t>
  </si>
  <si>
    <t>DPH v Kč :</t>
  </si>
  <si>
    <t xml:space="preserve">Příloha č 1 - Technická specifikace včetně cenové nabídky (ocenění) </t>
  </si>
  <si>
    <t>Objem lahve</t>
  </si>
  <si>
    <t>Typ</t>
  </si>
  <si>
    <t>200ml</t>
  </si>
  <si>
    <t>400ml</t>
  </si>
  <si>
    <t>600ml</t>
  </si>
  <si>
    <t>Celková nabídková cena za předmět plnění:</t>
  </si>
  <si>
    <t>Přiloženo vyobrazení výrobku z katalogu nebo katalogový list</t>
  </si>
  <si>
    <t>Jsou zdravotnickým prostředkem dle zákona č. 268/2014 Sb., splňuje zákon č. 22/1997 Sb., o technických požadavcích na výrobky a splňuje nařízení vlády č.54/2015 Sb., o technických požadavcích na zdravotnické prostředky ve znění pozdějších předpisů</t>
  </si>
  <si>
    <t>Musí být dodávány včetně spojovací hadice s bezpečnostním Luer Lock spojením s láhví a univerzálním drénovým konektorem pro velikosti drénů CH 8 -18</t>
  </si>
  <si>
    <t>Na koncovce k připojení drénu musí být značení velikosti drénu a musí být umožněno bezpečné napojení na drény</t>
  </si>
  <si>
    <t>Musí mít dvě uzavírací posuvné svorky (klemy), jednu na hadici, druhou na lahvi.</t>
  </si>
  <si>
    <t>Jsou bez spojovací hadice</t>
  </si>
  <si>
    <t>Musí mít jednu uzavírací posuvnou svorku (klemu) na lahvi.</t>
  </si>
  <si>
    <t>V ....................... dne ...................2021</t>
  </si>
  <si>
    <t>osoba oprávněná zastupovat dodavatele:</t>
  </si>
  <si>
    <t>Redonovy láhve pro Nemocnice Plzeňského kraje</t>
  </si>
  <si>
    <t xml:space="preserve">Předmět plnění je označen značkou shody dle § 13 zákona č. 22/1997 Sb., o technických požadavcích na výrobky a o změně a doplnění některých zákonů, ve znění pozdějších předpisů a musí být z hlediska právních předpisů způsobilý a vhodný pro použití při poskytování zdravotní péče. </t>
  </si>
  <si>
    <t xml:space="preserve">Dodavatel nesmí v tabulce měnit, slučovat, přidávat nebo vypouštět položky jednotlivých parametrů, které obsahují zadávací podmínky. V relevantních  sloupcích tabulky ( cena za ks, sazba DPH, název produktu, velikost nabízeného balení, objednací číslo, název výrobce atd. ) dodavatel doplní, jaké zboží konkrétně nabízí a za jakou cenu jej nabízí. Dodavatel vyplní všechny relevantní položky v sloupcích, když v nich poskytne technické informace o nabízeném plnění tak, aby je zadavatel byl schopen kvalifikovaně posoudit a porovnat s jinými nabídkami. V případě dodávek dodavatel napíše také název výrobce, obchodní označení výrobku, objednací číslo.
Nepřípustná změna tabulky Technická specifikace vč. ocenění nebo porušení dalších požadavků znamená nesplnění požadavků zadavatele uvedených v zadávacích podmínkách s důsledkem vyřazení nabídky dodavatele .
</t>
  </si>
  <si>
    <t>Redonovy láhve</t>
  </si>
  <si>
    <t xml:space="preserve">Zadavatelem uvedená specifikace a technické parametry představují minimální požadavky zadavatele na dodávku Redonových láhví, tj. vysokovakuových drenážních láhví, které jsou předmětem plnění této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</si>
  <si>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Redonovy láhve musí mít objem 200, 400 nebo 600ml.</t>
  </si>
  <si>
    <r>
      <t xml:space="preserve">Redonovy láhve musí být </t>
    </r>
    <r>
      <rPr>
        <b/>
        <sz val="10"/>
        <rFont val="Arial"/>
        <family val="2"/>
      </rPr>
      <t>vysokovakuové drenážní láhve - vakuum 700 mm Hg.</t>
    </r>
  </si>
  <si>
    <r>
      <t xml:space="preserve">Redonovy láhve musí mít </t>
    </r>
    <r>
      <rPr>
        <b/>
        <sz val="10"/>
        <rFont val="Arial"/>
        <family val="2"/>
      </rPr>
      <t>indikátor přítomnosti vakua včetně kalibrace.</t>
    </r>
  </si>
  <si>
    <r>
      <t xml:space="preserve">Redonovy láhve musí být </t>
    </r>
    <r>
      <rPr>
        <b/>
        <sz val="10"/>
        <rFont val="Arial"/>
        <family val="2"/>
      </rPr>
      <t>kalibrované po 10 m</t>
    </r>
    <r>
      <rPr>
        <sz val="10"/>
        <rFont val="Arial"/>
        <family val="2"/>
      </rPr>
      <t>l.</t>
    </r>
  </si>
  <si>
    <r>
      <t xml:space="preserve">Redonovy láhve musí být </t>
    </r>
    <r>
      <rPr>
        <b/>
        <sz val="10"/>
        <rFont val="Arial"/>
        <family val="2"/>
      </rPr>
      <t>průhledné.</t>
    </r>
  </si>
  <si>
    <r>
      <t>Redonovy láhve musí být vyrobeny z</t>
    </r>
    <r>
      <rPr>
        <b/>
        <sz val="10"/>
        <rFont val="Arial"/>
        <family val="2"/>
      </rPr>
      <t xml:space="preserve"> nerozbitného materiálu.</t>
    </r>
  </si>
  <si>
    <t>Redonovy láhve musí být sterilní, určeny k jednorázovému použití.</t>
  </si>
  <si>
    <t>Redonovy láhve výměnné</t>
  </si>
  <si>
    <t>S Redonovými láhvemi musí být snadná manipulace.</t>
  </si>
  <si>
    <t>Redonovy láhve musí dostatečně odvádět tekutinu z rány.</t>
  </si>
  <si>
    <t>Obal Redonových láhví musí mít peel open systém.</t>
  </si>
  <si>
    <t>Redonovy láhve musí být baleny ve dvojitém obalu.</t>
  </si>
  <si>
    <t>Redonova láhev výměnná</t>
  </si>
  <si>
    <t>Dodavatel prohlašuje, že v jeho organizaci ani v organizacích poddodavatelů prokazujících kvalifikaci nepůsobí veřejný funkcionář podle § 4b zákona č. 159/2006 Sb., o střetu zájmů, v platném znění, který vlastní podíl představující alespoň 25 % účasti společníka v obchodní společnosti.</t>
  </si>
  <si>
    <t xml:space="preserve">                                                                                                                               podpis osoby  oprávněné zastupovat účastníka</t>
  </si>
  <si>
    <t>Splňují zdravotnickou směrnici 93/42 EHS, jsou zdravotnickým prostředkem min. I.  třídy</t>
  </si>
  <si>
    <t>Redonovy láhve musí být opatřeny zavěšovacím systémem.</t>
  </si>
  <si>
    <t>Redonova láhev operační (set)</t>
  </si>
  <si>
    <t>Redonovy láhve operační</t>
  </si>
  <si>
    <t>Spojovací hadice u Redonovy lahve operační se nesmí zalamovat, samovolně rozpojovat a musí být dlouhá 110 cm až 125 cm. (tolerance +/-10%)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</si>
</sst>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_K_č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Times New Roman"/>
      <family val="1"/>
    </font>
    <font>
      <b/>
      <i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5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wrapText="1"/>
    </xf>
    <xf numFmtId="0" fontId="6" fillId="0" borderId="0" xfId="0" applyFont="1" applyFill="1"/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164" fontId="11" fillId="2" borderId="2" xfId="20" applyNumberFormat="1" applyFont="1" applyFill="1" applyBorder="1" applyAlignment="1" applyProtection="1">
      <alignment horizontal="center" vertical="center" wrapText="1"/>
      <protection locked="0"/>
    </xf>
    <xf numFmtId="9" fontId="13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0" fillId="0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12" fillId="0" borderId="3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Fill="1"/>
    <xf numFmtId="0" fontId="7" fillId="0" borderId="0" xfId="0" applyFont="1" applyFill="1" applyBorder="1" applyAlignment="1">
      <alignment horizontal="left" wrapText="1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2" fillId="0" borderId="0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4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3" fillId="4" borderId="3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164" fontId="11" fillId="2" borderId="1" xfId="20" applyNumberFormat="1" applyFont="1" applyFill="1" applyBorder="1" applyAlignment="1" applyProtection="1">
      <alignment horizontal="center" vertical="center" wrapText="1"/>
      <protection locked="0"/>
    </xf>
    <xf numFmtId="9" fontId="1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0" fillId="0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/>
    <xf numFmtId="3" fontId="19" fillId="0" borderId="0" xfId="0" applyNumberFormat="1" applyFont="1" applyFill="1" applyBorder="1"/>
    <xf numFmtId="3" fontId="3" fillId="0" borderId="2" xfId="0" applyNumberFormat="1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2" fillId="5" borderId="4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3" fillId="2" borderId="15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0" fontId="0" fillId="3" borderId="10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13" fillId="2" borderId="18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/>
    </xf>
    <xf numFmtId="0" fontId="6" fillId="3" borderId="2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0" fillId="3" borderId="30" xfId="0" applyFont="1" applyFill="1" applyBorder="1" applyAlignment="1">
      <alignment horizontal="left" vertical="center" wrapText="1"/>
    </xf>
    <xf numFmtId="0" fontId="0" fillId="3" borderId="22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0" fontId="10" fillId="0" borderId="3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3" fillId="0" borderId="4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164" fontId="17" fillId="0" borderId="34" xfId="0" applyNumberFormat="1" applyFont="1" applyFill="1" applyBorder="1" applyAlignment="1">
      <alignment horizontal="center"/>
    </xf>
    <xf numFmtId="164" fontId="17" fillId="0" borderId="5" xfId="0" applyNumberFormat="1" applyFont="1" applyFill="1" applyBorder="1" applyAlignment="1">
      <alignment horizontal="center"/>
    </xf>
    <xf numFmtId="164" fontId="17" fillId="0" borderId="7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164" fontId="18" fillId="0" borderId="4" xfId="0" applyNumberFormat="1" applyFont="1" applyFill="1" applyBorder="1" applyAlignment="1">
      <alignment horizontal="center"/>
    </xf>
    <xf numFmtId="164" fontId="18" fillId="0" borderId="5" xfId="0" applyNumberFormat="1" applyFont="1" applyFill="1" applyBorder="1" applyAlignment="1">
      <alignment horizontal="center"/>
    </xf>
    <xf numFmtId="164" fontId="18" fillId="0" borderId="7" xfId="0" applyNumberFormat="1" applyFont="1" applyFill="1" applyBorder="1" applyAlignment="1">
      <alignment horizontal="center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9" fillId="6" borderId="24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6" fillId="2" borderId="0" xfId="0" applyFont="1" applyFill="1" applyAlignment="1" applyProtection="1">
      <alignment horizontal="right"/>
      <protection locked="0"/>
    </xf>
    <xf numFmtId="164" fontId="2" fillId="5" borderId="33" xfId="0" applyNumberFormat="1" applyFont="1" applyFill="1" applyBorder="1" applyAlignment="1">
      <alignment horizontal="left" vertical="center"/>
    </xf>
    <xf numFmtId="0" fontId="13" fillId="2" borderId="0" xfId="0" applyFont="1" applyFill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3" borderId="30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12" fillId="5" borderId="36" xfId="0" applyFont="1" applyFill="1" applyBorder="1" applyAlignment="1">
      <alignment horizontal="left" wrapText="1"/>
    </xf>
    <xf numFmtId="0" fontId="12" fillId="5" borderId="37" xfId="0" applyFont="1" applyFill="1" applyBorder="1" applyAlignment="1">
      <alignment horizontal="left" wrapText="1"/>
    </xf>
    <xf numFmtId="0" fontId="6" fillId="3" borderId="0" xfId="0" applyFont="1" applyFill="1" applyAlignment="1" applyProtection="1">
      <alignment horizontal="right"/>
      <protection/>
    </xf>
    <xf numFmtId="0" fontId="6" fillId="3" borderId="0" xfId="0" applyFont="1" applyFill="1" applyAlignment="1" applyProtection="1">
      <alignment horizontal="center"/>
      <protection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64" fontId="18" fillId="0" borderId="34" xfId="0" applyNumberFormat="1" applyFont="1" applyFill="1" applyBorder="1" applyAlignment="1">
      <alignment horizontal="center"/>
    </xf>
    <xf numFmtId="0" fontId="6" fillId="0" borderId="36" xfId="0" applyFont="1" applyFill="1" applyBorder="1"/>
    <xf numFmtId="0" fontId="6" fillId="0" borderId="37" xfId="0" applyFont="1" applyFill="1" applyBorder="1"/>
    <xf numFmtId="0" fontId="6" fillId="0" borderId="38" xfId="0" applyFont="1" applyFill="1" applyBorder="1"/>
    <xf numFmtId="164" fontId="2" fillId="5" borderId="36" xfId="0" applyNumberFormat="1" applyFont="1" applyFill="1" applyBorder="1" applyAlignment="1">
      <alignment horizontal="left" vertical="center"/>
    </xf>
    <xf numFmtId="164" fontId="2" fillId="5" borderId="37" xfId="0" applyNumberFormat="1" applyFont="1" applyFill="1" applyBorder="1" applyAlignment="1">
      <alignment horizontal="left" vertical="center"/>
    </xf>
    <xf numFmtId="164" fontId="2" fillId="5" borderId="38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R60"/>
  <sheetViews>
    <sheetView tabSelected="1" workbookViewId="0" topLeftCell="A31">
      <selection activeCell="H31" sqref="H31"/>
    </sheetView>
  </sheetViews>
  <sheetFormatPr defaultColWidth="8.8515625" defaultRowHeight="12.75"/>
  <cols>
    <col min="1" max="1" width="26.00390625" style="0" customWidth="1"/>
    <col min="2" max="2" width="12.7109375" style="3" customWidth="1"/>
    <col min="3" max="3" width="16.28125" style="0" customWidth="1"/>
    <col min="4" max="4" width="14.57421875" style="0" customWidth="1"/>
    <col min="5" max="5" width="16.57421875" style="0" customWidth="1"/>
    <col min="6" max="6" width="10.28125" style="0" customWidth="1"/>
    <col min="7" max="7" width="20.57421875" style="0" customWidth="1"/>
    <col min="8" max="8" width="21.7109375" style="0" customWidth="1"/>
    <col min="9" max="9" width="12.28125" style="0" customWidth="1"/>
    <col min="10" max="11" width="12.7109375" style="0" customWidth="1"/>
    <col min="12" max="12" width="12.421875" style="0" customWidth="1"/>
  </cols>
  <sheetData>
    <row r="1" spans="1:11" s="9" customFormat="1" ht="12.75">
      <c r="A1" s="5"/>
      <c r="B1" s="8"/>
      <c r="C1" s="7"/>
      <c r="D1" s="8"/>
      <c r="E1" s="6"/>
      <c r="F1" s="115"/>
      <c r="G1" s="115"/>
      <c r="H1" s="116"/>
      <c r="I1" s="116"/>
      <c r="J1" s="116"/>
      <c r="K1" s="116"/>
    </row>
    <row r="2" spans="1:12" s="9" customFormat="1" ht="21.6" customHeight="1" thickBot="1">
      <c r="A2" s="122" t="s">
        <v>25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s="9" customFormat="1" ht="31.15" customHeight="1">
      <c r="A3" s="117" t="s">
        <v>3</v>
      </c>
      <c r="B3" s="118"/>
      <c r="C3" s="119" t="s">
        <v>41</v>
      </c>
      <c r="D3" s="120"/>
      <c r="E3" s="120"/>
      <c r="F3" s="120"/>
      <c r="G3" s="120"/>
      <c r="H3" s="120"/>
      <c r="I3" s="120"/>
      <c r="J3" s="120"/>
      <c r="K3" s="120"/>
      <c r="L3" s="121"/>
    </row>
    <row r="4" spans="1:12" s="9" customFormat="1" ht="27" customHeight="1">
      <c r="A4" s="124" t="s">
        <v>4</v>
      </c>
      <c r="B4" s="125"/>
      <c r="C4" s="90" t="s">
        <v>5</v>
      </c>
      <c r="D4" s="91"/>
      <c r="E4" s="91"/>
      <c r="F4" s="91"/>
      <c r="G4" s="91"/>
      <c r="H4" s="91"/>
      <c r="I4" s="91"/>
      <c r="J4" s="91"/>
      <c r="K4" s="91"/>
      <c r="L4" s="92"/>
    </row>
    <row r="5" spans="1:12" s="9" customFormat="1" ht="27" customHeight="1">
      <c r="A5" s="88" t="s">
        <v>9</v>
      </c>
      <c r="B5" s="89"/>
      <c r="C5" s="90" t="s">
        <v>5</v>
      </c>
      <c r="D5" s="91"/>
      <c r="E5" s="91"/>
      <c r="F5" s="91"/>
      <c r="G5" s="91"/>
      <c r="H5" s="91"/>
      <c r="I5" s="91"/>
      <c r="J5" s="91"/>
      <c r="K5" s="91"/>
      <c r="L5" s="92"/>
    </row>
    <row r="6" spans="1:12" s="9" customFormat="1" ht="27" customHeight="1">
      <c r="A6" s="88" t="s">
        <v>6</v>
      </c>
      <c r="B6" s="89"/>
      <c r="C6" s="90" t="s">
        <v>5</v>
      </c>
      <c r="D6" s="91"/>
      <c r="E6" s="91"/>
      <c r="F6" s="91"/>
      <c r="G6" s="91"/>
      <c r="H6" s="91"/>
      <c r="I6" s="91"/>
      <c r="J6" s="91"/>
      <c r="K6" s="91"/>
      <c r="L6" s="92"/>
    </row>
    <row r="7" spans="1:12" s="9" customFormat="1" ht="33" customHeight="1" thickBot="1">
      <c r="A7" s="95" t="s">
        <v>40</v>
      </c>
      <c r="B7" s="96"/>
      <c r="C7" s="139" t="s">
        <v>5</v>
      </c>
      <c r="D7" s="140"/>
      <c r="E7" s="140"/>
      <c r="F7" s="140"/>
      <c r="G7" s="140"/>
      <c r="H7" s="140"/>
      <c r="I7" s="140"/>
      <c r="J7" s="140"/>
      <c r="K7" s="140"/>
      <c r="L7" s="141"/>
    </row>
    <row r="8" spans="1:11" s="9" customFormat="1" ht="10.15" customHeight="1">
      <c r="A8" s="17"/>
      <c r="B8" s="37"/>
      <c r="C8" s="34"/>
      <c r="D8" s="34"/>
      <c r="E8" s="34"/>
      <c r="F8" s="34"/>
      <c r="G8" s="34"/>
      <c r="H8" s="34"/>
      <c r="I8" s="34"/>
      <c r="J8" s="34"/>
      <c r="K8" s="34"/>
    </row>
    <row r="9" spans="1:12" s="9" customFormat="1" ht="45.75" customHeight="1">
      <c r="A9" s="138" t="s">
        <v>45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</row>
    <row r="10" spans="1:12" s="9" customFormat="1" ht="72.6" customHeight="1">
      <c r="A10" s="138" t="s">
        <v>43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1:11" s="9" customFormat="1" ht="12" customHeight="1">
      <c r="A11" s="21"/>
      <c r="B11" s="21"/>
      <c r="C11" s="21"/>
      <c r="D11" s="21"/>
      <c r="E11" s="21"/>
      <c r="F11" s="18"/>
      <c r="G11" s="19"/>
      <c r="H11" s="20"/>
      <c r="I11" s="20"/>
      <c r="J11" s="20"/>
      <c r="K11" s="20"/>
    </row>
    <row r="12" spans="1:11" s="9" customFormat="1" ht="24" customHeight="1" thickBot="1">
      <c r="A12" s="127" t="s">
        <v>44</v>
      </c>
      <c r="B12" s="127"/>
      <c r="C12" s="127"/>
      <c r="D12" s="127"/>
      <c r="E12" s="21"/>
      <c r="F12" s="18"/>
      <c r="G12" s="19"/>
      <c r="H12" s="20"/>
      <c r="I12" s="20"/>
      <c r="J12" s="20"/>
      <c r="K12" s="20"/>
    </row>
    <row r="13" spans="1:13" s="9" customFormat="1" ht="85.5" customHeight="1" thickBot="1">
      <c r="A13" s="22" t="s">
        <v>27</v>
      </c>
      <c r="B13" s="27" t="s">
        <v>26</v>
      </c>
      <c r="C13" s="23" t="s">
        <v>2</v>
      </c>
      <c r="D13" s="24" t="s">
        <v>12</v>
      </c>
      <c r="E13" s="25" t="s">
        <v>21</v>
      </c>
      <c r="F13" s="26" t="s">
        <v>7</v>
      </c>
      <c r="G13" s="27" t="s">
        <v>11</v>
      </c>
      <c r="H13" s="27" t="s">
        <v>10</v>
      </c>
      <c r="I13" s="25" t="s">
        <v>14</v>
      </c>
      <c r="J13" s="28" t="s">
        <v>15</v>
      </c>
      <c r="K13" s="48" t="s">
        <v>13</v>
      </c>
      <c r="L13" s="48" t="s">
        <v>0</v>
      </c>
      <c r="M13" s="6"/>
    </row>
    <row r="14" spans="1:13" s="55" customFormat="1" ht="42" customHeight="1" thickBot="1">
      <c r="A14" s="52" t="s">
        <v>63</v>
      </c>
      <c r="B14" s="53" t="s">
        <v>28</v>
      </c>
      <c r="C14" s="1" t="s">
        <v>1</v>
      </c>
      <c r="D14" s="40">
        <v>600</v>
      </c>
      <c r="E14" s="41">
        <v>0</v>
      </c>
      <c r="F14" s="42">
        <v>0</v>
      </c>
      <c r="G14" s="43">
        <f>SUM(D14*E14)</f>
        <v>0</v>
      </c>
      <c r="H14" s="43">
        <f>G14+(G14*F14)</f>
        <v>0</v>
      </c>
      <c r="I14" s="44" t="s">
        <v>5</v>
      </c>
      <c r="J14" s="44" t="s">
        <v>5</v>
      </c>
      <c r="K14" s="44" t="s">
        <v>5</v>
      </c>
      <c r="L14" s="49" t="s">
        <v>5</v>
      </c>
      <c r="M14" s="54"/>
    </row>
    <row r="15" spans="1:13" s="55" customFormat="1" ht="42" customHeight="1" thickBot="1">
      <c r="A15" s="52" t="s">
        <v>63</v>
      </c>
      <c r="B15" s="51" t="s">
        <v>29</v>
      </c>
      <c r="C15" s="2" t="s">
        <v>1</v>
      </c>
      <c r="D15" s="47">
        <v>8720</v>
      </c>
      <c r="E15" s="10">
        <v>0</v>
      </c>
      <c r="F15" s="11">
        <v>0</v>
      </c>
      <c r="G15" s="12">
        <f aca="true" t="shared" si="0" ref="G15:G16">SUM(D15*E15)</f>
        <v>0</v>
      </c>
      <c r="H15" s="12">
        <f aca="true" t="shared" si="1" ref="H15:H16">G15+(G15*F15)</f>
        <v>0</v>
      </c>
      <c r="I15" s="13" t="s">
        <v>5</v>
      </c>
      <c r="J15" s="13" t="s">
        <v>5</v>
      </c>
      <c r="K15" s="13" t="s">
        <v>5</v>
      </c>
      <c r="L15" s="50" t="s">
        <v>5</v>
      </c>
      <c r="M15" s="54"/>
    </row>
    <row r="16" spans="1:13" s="55" customFormat="1" ht="42" customHeight="1" thickBot="1">
      <c r="A16" s="52" t="s">
        <v>63</v>
      </c>
      <c r="B16" s="51" t="s">
        <v>30</v>
      </c>
      <c r="C16" s="2" t="s">
        <v>1</v>
      </c>
      <c r="D16" s="47">
        <v>100</v>
      </c>
      <c r="E16" s="10">
        <v>0</v>
      </c>
      <c r="F16" s="11">
        <v>0</v>
      </c>
      <c r="G16" s="12">
        <f t="shared" si="0"/>
        <v>0</v>
      </c>
      <c r="H16" s="12">
        <f t="shared" si="1"/>
        <v>0</v>
      </c>
      <c r="I16" s="13" t="s">
        <v>5</v>
      </c>
      <c r="J16" s="13" t="s">
        <v>5</v>
      </c>
      <c r="K16" s="13" t="s">
        <v>5</v>
      </c>
      <c r="L16" s="50" t="s">
        <v>5</v>
      </c>
      <c r="M16" s="54"/>
    </row>
    <row r="17" spans="1:13" s="55" customFormat="1" ht="42" customHeight="1" thickBot="1">
      <c r="A17" s="52" t="s">
        <v>58</v>
      </c>
      <c r="B17" s="53" t="s">
        <v>28</v>
      </c>
      <c r="C17" s="2" t="s">
        <v>1</v>
      </c>
      <c r="D17" s="47">
        <v>400</v>
      </c>
      <c r="E17" s="10">
        <v>0</v>
      </c>
      <c r="F17" s="11">
        <v>0</v>
      </c>
      <c r="G17" s="12">
        <f aca="true" t="shared" si="2" ref="G17">SUM(D17*E17)</f>
        <v>0</v>
      </c>
      <c r="H17" s="12">
        <f aca="true" t="shared" si="3" ref="H17">G17+(G17*F17)</f>
        <v>0</v>
      </c>
      <c r="I17" s="13" t="s">
        <v>5</v>
      </c>
      <c r="J17" s="13" t="s">
        <v>5</v>
      </c>
      <c r="K17" s="13" t="s">
        <v>5</v>
      </c>
      <c r="L17" s="50" t="s">
        <v>5</v>
      </c>
      <c r="M17" s="54"/>
    </row>
    <row r="18" spans="1:13" s="55" customFormat="1" ht="42" customHeight="1" thickBot="1">
      <c r="A18" s="52" t="s">
        <v>58</v>
      </c>
      <c r="B18" s="51" t="s">
        <v>29</v>
      </c>
      <c r="C18" s="2" t="s">
        <v>1</v>
      </c>
      <c r="D18" s="47">
        <v>4400</v>
      </c>
      <c r="E18" s="10">
        <v>0</v>
      </c>
      <c r="F18" s="11">
        <v>0</v>
      </c>
      <c r="G18" s="12">
        <f aca="true" t="shared" si="4" ref="G18:G19">SUM(D18*E18)</f>
        <v>0</v>
      </c>
      <c r="H18" s="12">
        <f aca="true" t="shared" si="5" ref="H18:H19">G18+(G18*F18)</f>
        <v>0</v>
      </c>
      <c r="I18" s="13" t="s">
        <v>5</v>
      </c>
      <c r="J18" s="13" t="s">
        <v>5</v>
      </c>
      <c r="K18" s="13" t="s">
        <v>5</v>
      </c>
      <c r="L18" s="50" t="s">
        <v>5</v>
      </c>
      <c r="M18" s="54"/>
    </row>
    <row r="19" spans="1:13" s="55" customFormat="1" ht="42" customHeight="1" thickBot="1">
      <c r="A19" s="52" t="s">
        <v>58</v>
      </c>
      <c r="B19" s="51" t="s">
        <v>30</v>
      </c>
      <c r="C19" s="2" t="s">
        <v>1</v>
      </c>
      <c r="D19" s="47">
        <v>200</v>
      </c>
      <c r="E19" s="10">
        <v>0</v>
      </c>
      <c r="F19" s="11">
        <v>0</v>
      </c>
      <c r="G19" s="56">
        <f t="shared" si="4"/>
        <v>0</v>
      </c>
      <c r="H19" s="12">
        <f t="shared" si="5"/>
        <v>0</v>
      </c>
      <c r="I19" s="13" t="s">
        <v>5</v>
      </c>
      <c r="J19" s="13" t="s">
        <v>5</v>
      </c>
      <c r="K19" s="13" t="s">
        <v>5</v>
      </c>
      <c r="L19" s="50" t="s">
        <v>5</v>
      </c>
      <c r="M19" s="54"/>
    </row>
    <row r="20" spans="1:12" s="9" customFormat="1" ht="25.9" customHeight="1" thickBot="1">
      <c r="A20" s="148" t="s">
        <v>8</v>
      </c>
      <c r="B20" s="149"/>
      <c r="C20" s="149"/>
      <c r="D20" s="149"/>
      <c r="E20" s="149"/>
      <c r="F20" s="150"/>
      <c r="G20" s="57">
        <f>SUM(G14:G19)</f>
        <v>0</v>
      </c>
      <c r="H20" s="14">
        <f>SUM(H14:H19)</f>
        <v>0</v>
      </c>
      <c r="I20" s="145"/>
      <c r="J20" s="146"/>
      <c r="K20" s="146"/>
      <c r="L20" s="147"/>
    </row>
    <row r="21" spans="1:11" s="9" customFormat="1" ht="18" customHeight="1" thickBot="1">
      <c r="A21" s="21"/>
      <c r="B21" s="38"/>
      <c r="C21" s="21"/>
      <c r="D21" s="21"/>
      <c r="E21" s="21"/>
      <c r="F21" s="18"/>
      <c r="G21" s="18"/>
      <c r="H21" s="45"/>
      <c r="I21" s="20"/>
      <c r="J21" s="20"/>
      <c r="K21" s="20"/>
    </row>
    <row r="22" spans="1:9" s="4" customFormat="1" ht="42.75" customHeight="1" thickBot="1">
      <c r="A22" s="36" t="s">
        <v>31</v>
      </c>
      <c r="B22" s="99" t="s">
        <v>22</v>
      </c>
      <c r="C22" s="100"/>
      <c r="D22" s="101">
        <f>SUM(G20)</f>
        <v>0</v>
      </c>
      <c r="E22" s="102"/>
      <c r="F22" s="103"/>
      <c r="G22" s="29"/>
      <c r="H22" s="29"/>
      <c r="I22" s="29"/>
    </row>
    <row r="23" spans="1:9" s="4" customFormat="1" ht="30" customHeight="1" thickBot="1">
      <c r="A23" s="35"/>
      <c r="B23" s="104" t="s">
        <v>24</v>
      </c>
      <c r="C23" s="105"/>
      <c r="D23" s="106">
        <f>D24-D22</f>
        <v>0</v>
      </c>
      <c r="E23" s="107"/>
      <c r="F23" s="108"/>
      <c r="G23" s="29"/>
      <c r="H23" s="29"/>
      <c r="I23" s="29"/>
    </row>
    <row r="24" spans="1:9" s="4" customFormat="1" ht="30" customHeight="1" thickBot="1">
      <c r="A24" s="31"/>
      <c r="B24" s="142" t="s">
        <v>23</v>
      </c>
      <c r="C24" s="143"/>
      <c r="D24" s="144">
        <f>SUM(H20)</f>
        <v>0</v>
      </c>
      <c r="E24" s="107"/>
      <c r="F24" s="108"/>
      <c r="G24" s="46"/>
      <c r="H24" s="29"/>
      <c r="I24" s="29"/>
    </row>
    <row r="25" spans="1:9" s="4" customFormat="1" ht="22.5" customHeight="1">
      <c r="A25" s="31"/>
      <c r="B25" s="39"/>
      <c r="C25" s="33"/>
      <c r="D25" s="32"/>
      <c r="E25" s="32"/>
      <c r="F25" s="32"/>
      <c r="G25" s="29"/>
      <c r="H25" s="29"/>
      <c r="I25" s="29"/>
    </row>
    <row r="26" spans="1:11" s="9" customFormat="1" ht="25.15" customHeight="1" thickBot="1">
      <c r="A26" s="97" t="s">
        <v>17</v>
      </c>
      <c r="B26" s="97"/>
      <c r="C26" s="97"/>
      <c r="D26" s="98"/>
      <c r="E26"/>
      <c r="F26"/>
      <c r="G26"/>
      <c r="H26"/>
      <c r="I26" s="30"/>
      <c r="J26"/>
      <c r="K26"/>
    </row>
    <row r="27" spans="1:6" s="15" customFormat="1" ht="34.9" customHeight="1" thickBot="1">
      <c r="A27" s="133" t="s">
        <v>44</v>
      </c>
      <c r="B27" s="134"/>
      <c r="C27" s="134"/>
      <c r="D27" s="64" t="s">
        <v>16</v>
      </c>
      <c r="E27" s="65"/>
      <c r="F27" s="66"/>
    </row>
    <row r="28" spans="1:70" s="15" customFormat="1" ht="68.45" customHeight="1">
      <c r="A28" s="82" t="s">
        <v>33</v>
      </c>
      <c r="B28" s="83"/>
      <c r="C28" s="83"/>
      <c r="D28" s="109" t="s">
        <v>5</v>
      </c>
      <c r="E28" s="110"/>
      <c r="F28" s="111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</row>
    <row r="29" spans="1:6" s="15" customFormat="1" ht="72" customHeight="1">
      <c r="A29" s="85" t="s">
        <v>42</v>
      </c>
      <c r="B29" s="86"/>
      <c r="C29" s="86"/>
      <c r="D29" s="112" t="s">
        <v>5</v>
      </c>
      <c r="E29" s="113"/>
      <c r="F29" s="114"/>
    </row>
    <row r="30" spans="1:6" s="15" customFormat="1" ht="31.5" customHeight="1">
      <c r="A30" s="79" t="s">
        <v>61</v>
      </c>
      <c r="B30" s="80"/>
      <c r="C30" s="80"/>
      <c r="D30" s="112" t="s">
        <v>5</v>
      </c>
      <c r="E30" s="113"/>
      <c r="F30" s="114"/>
    </row>
    <row r="31" spans="1:6" s="15" customFormat="1" ht="30.75" customHeight="1">
      <c r="A31" s="79" t="s">
        <v>32</v>
      </c>
      <c r="B31" s="80"/>
      <c r="C31" s="80"/>
      <c r="D31" s="58" t="s">
        <v>5</v>
      </c>
      <c r="E31" s="59"/>
      <c r="F31" s="60"/>
    </row>
    <row r="32" spans="1:6" s="15" customFormat="1" ht="30.75" customHeight="1">
      <c r="A32" s="70" t="s">
        <v>46</v>
      </c>
      <c r="B32" s="71"/>
      <c r="C32" s="130"/>
      <c r="D32" s="58" t="s">
        <v>5</v>
      </c>
      <c r="E32" s="59"/>
      <c r="F32" s="60"/>
    </row>
    <row r="33" spans="1:6" s="15" customFormat="1" ht="30.75" customHeight="1">
      <c r="A33" s="70" t="s">
        <v>47</v>
      </c>
      <c r="B33" s="71"/>
      <c r="C33" s="130"/>
      <c r="D33" s="58" t="s">
        <v>5</v>
      </c>
      <c r="E33" s="59"/>
      <c r="F33" s="60"/>
    </row>
    <row r="34" spans="1:6" s="15" customFormat="1" ht="30.75" customHeight="1">
      <c r="A34" s="131" t="s">
        <v>48</v>
      </c>
      <c r="B34" s="132"/>
      <c r="C34" s="132"/>
      <c r="D34" s="58" t="s">
        <v>5</v>
      </c>
      <c r="E34" s="59"/>
      <c r="F34" s="60"/>
    </row>
    <row r="35" spans="1:6" s="15" customFormat="1" ht="30.75" customHeight="1">
      <c r="A35" s="131" t="s">
        <v>62</v>
      </c>
      <c r="B35" s="132"/>
      <c r="C35" s="132"/>
      <c r="D35" s="58" t="s">
        <v>5</v>
      </c>
      <c r="E35" s="59"/>
      <c r="F35" s="60"/>
    </row>
    <row r="36" spans="1:6" s="15" customFormat="1" ht="30.75" customHeight="1">
      <c r="A36" s="93" t="s">
        <v>49</v>
      </c>
      <c r="B36" s="94"/>
      <c r="C36" s="94"/>
      <c r="D36" s="58" t="s">
        <v>5</v>
      </c>
      <c r="E36" s="59"/>
      <c r="F36" s="60"/>
    </row>
    <row r="37" spans="1:6" s="15" customFormat="1" ht="30.75" customHeight="1">
      <c r="A37" s="93" t="s">
        <v>50</v>
      </c>
      <c r="B37" s="94"/>
      <c r="C37" s="94"/>
      <c r="D37" s="58" t="s">
        <v>5</v>
      </c>
      <c r="E37" s="59"/>
      <c r="F37" s="60"/>
    </row>
    <row r="38" spans="1:6" s="15" customFormat="1" ht="30.75" customHeight="1">
      <c r="A38" s="93" t="s">
        <v>51</v>
      </c>
      <c r="B38" s="94"/>
      <c r="C38" s="94"/>
      <c r="D38" s="58" t="s">
        <v>5</v>
      </c>
      <c r="E38" s="59"/>
      <c r="F38" s="60"/>
    </row>
    <row r="39" spans="1:6" s="15" customFormat="1" ht="30.75" customHeight="1" thickBot="1">
      <c r="A39" s="93" t="s">
        <v>52</v>
      </c>
      <c r="B39" s="94"/>
      <c r="C39" s="94"/>
      <c r="D39" s="61" t="s">
        <v>5</v>
      </c>
      <c r="E39" s="62"/>
      <c r="F39" s="63"/>
    </row>
    <row r="40" spans="1:6" s="15" customFormat="1" ht="33.75" customHeight="1" thickBot="1">
      <c r="A40" s="133" t="s">
        <v>64</v>
      </c>
      <c r="B40" s="134"/>
      <c r="C40" s="134"/>
      <c r="D40" s="64" t="s">
        <v>16</v>
      </c>
      <c r="E40" s="65"/>
      <c r="F40" s="66"/>
    </row>
    <row r="41" spans="1:6" ht="44.25" customHeight="1">
      <c r="A41" s="82" t="s">
        <v>34</v>
      </c>
      <c r="B41" s="83"/>
      <c r="C41" s="83"/>
      <c r="D41" s="67" t="s">
        <v>5</v>
      </c>
      <c r="E41" s="68"/>
      <c r="F41" s="69"/>
    </row>
    <row r="42" spans="1:6" ht="39" customHeight="1">
      <c r="A42" s="85" t="s">
        <v>65</v>
      </c>
      <c r="B42" s="86"/>
      <c r="C42" s="86"/>
      <c r="D42" s="58" t="s">
        <v>5</v>
      </c>
      <c r="E42" s="59"/>
      <c r="F42" s="60"/>
    </row>
    <row r="43" spans="1:6" ht="33" customHeight="1">
      <c r="A43" s="79" t="s">
        <v>35</v>
      </c>
      <c r="B43" s="80"/>
      <c r="C43" s="80"/>
      <c r="D43" s="58" t="s">
        <v>5</v>
      </c>
      <c r="E43" s="59"/>
      <c r="F43" s="60"/>
    </row>
    <row r="44" spans="1:6" ht="27" customHeight="1" thickBot="1">
      <c r="A44" s="79" t="s">
        <v>36</v>
      </c>
      <c r="B44" s="80"/>
      <c r="C44" s="80"/>
      <c r="D44" s="61" t="s">
        <v>5</v>
      </c>
      <c r="E44" s="62"/>
      <c r="F44" s="63"/>
    </row>
    <row r="45" spans="1:6" ht="33" customHeight="1" thickBot="1">
      <c r="A45" s="133" t="s">
        <v>53</v>
      </c>
      <c r="B45" s="134"/>
      <c r="C45" s="134"/>
      <c r="D45" s="64" t="s">
        <v>16</v>
      </c>
      <c r="E45" s="65"/>
      <c r="F45" s="66"/>
    </row>
    <row r="46" spans="1:6" ht="26.25" customHeight="1">
      <c r="A46" s="82" t="s">
        <v>37</v>
      </c>
      <c r="B46" s="83"/>
      <c r="C46" s="84"/>
      <c r="D46" s="67" t="s">
        <v>5</v>
      </c>
      <c r="E46" s="68"/>
      <c r="F46" s="69"/>
    </row>
    <row r="47" spans="1:6" ht="26.25" customHeight="1">
      <c r="A47" s="85" t="s">
        <v>38</v>
      </c>
      <c r="B47" s="86"/>
      <c r="C47" s="87"/>
      <c r="D47" s="58" t="s">
        <v>5</v>
      </c>
      <c r="E47" s="59"/>
      <c r="F47" s="60"/>
    </row>
    <row r="48" spans="1:6" ht="26.25" customHeight="1">
      <c r="A48" s="79" t="s">
        <v>54</v>
      </c>
      <c r="B48" s="80"/>
      <c r="C48" s="81"/>
      <c r="D48" s="58" t="s">
        <v>5</v>
      </c>
      <c r="E48" s="59"/>
      <c r="F48" s="60"/>
    </row>
    <row r="49" spans="1:6" ht="26.25" customHeight="1">
      <c r="A49" s="79" t="s">
        <v>55</v>
      </c>
      <c r="B49" s="80"/>
      <c r="C49" s="81"/>
      <c r="D49" s="58" t="s">
        <v>5</v>
      </c>
      <c r="E49" s="59"/>
      <c r="F49" s="60"/>
    </row>
    <row r="50" spans="1:6" ht="26.25" customHeight="1">
      <c r="A50" s="70" t="s">
        <v>56</v>
      </c>
      <c r="B50" s="71"/>
      <c r="C50" s="72"/>
      <c r="D50" s="58" t="s">
        <v>5</v>
      </c>
      <c r="E50" s="59"/>
      <c r="F50" s="60"/>
    </row>
    <row r="51" spans="1:6" ht="26.25" customHeight="1" thickBot="1">
      <c r="A51" s="73" t="s">
        <v>57</v>
      </c>
      <c r="B51" s="74"/>
      <c r="C51" s="75"/>
      <c r="D51" s="76" t="s">
        <v>5</v>
      </c>
      <c r="E51" s="77"/>
      <c r="F51" s="78"/>
    </row>
    <row r="53" spans="1:12" ht="46.5" customHeight="1">
      <c r="A53" s="137" t="s">
        <v>59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</row>
    <row r="54" spans="1:5" ht="24" customHeight="1">
      <c r="A54" s="129" t="s">
        <v>18</v>
      </c>
      <c r="B54" s="129"/>
      <c r="C54" s="129"/>
      <c r="D54" s="129"/>
      <c r="E54" s="129"/>
    </row>
    <row r="56" spans="1:7" ht="12.75">
      <c r="A56" s="128" t="s">
        <v>39</v>
      </c>
      <c r="B56" s="128"/>
      <c r="C56" s="128"/>
      <c r="D56" s="128"/>
      <c r="E56" s="128"/>
      <c r="F56" s="128"/>
      <c r="G56" s="128"/>
    </row>
    <row r="57" spans="1:7" ht="12.75">
      <c r="A57" s="135"/>
      <c r="B57" s="135"/>
      <c r="C57" s="135"/>
      <c r="D57" s="135"/>
      <c r="E57" s="135"/>
      <c r="F57" s="135"/>
      <c r="G57" s="135"/>
    </row>
    <row r="58" spans="1:7" ht="31.15" customHeight="1">
      <c r="A58" s="135" t="s">
        <v>19</v>
      </c>
      <c r="B58" s="135"/>
      <c r="C58" s="135"/>
      <c r="D58" s="135"/>
      <c r="E58" s="135"/>
      <c r="F58" s="135"/>
      <c r="G58" s="135"/>
    </row>
    <row r="59" spans="1:7" ht="12.75">
      <c r="A59" s="136" t="s">
        <v>60</v>
      </c>
      <c r="B59" s="136"/>
      <c r="C59" s="136"/>
      <c r="D59" s="136"/>
      <c r="E59" s="136"/>
      <c r="F59" s="136"/>
      <c r="G59" s="136"/>
    </row>
    <row r="60" spans="1:7" ht="36" customHeight="1">
      <c r="A60" s="126" t="s">
        <v>20</v>
      </c>
      <c r="B60" s="126"/>
      <c r="C60" s="126"/>
      <c r="D60" s="126"/>
      <c r="E60" s="126"/>
      <c r="F60" s="126"/>
      <c r="G60" s="126"/>
    </row>
  </sheetData>
  <mergeCells count="81">
    <mergeCell ref="A53:L53"/>
    <mergeCell ref="A9:L9"/>
    <mergeCell ref="C7:L7"/>
    <mergeCell ref="D27:F27"/>
    <mergeCell ref="B24:C24"/>
    <mergeCell ref="D24:F24"/>
    <mergeCell ref="A10:L10"/>
    <mergeCell ref="I20:L20"/>
    <mergeCell ref="A20:F20"/>
    <mergeCell ref="A40:C40"/>
    <mergeCell ref="A41:C41"/>
    <mergeCell ref="A42:C42"/>
    <mergeCell ref="A39:C39"/>
    <mergeCell ref="A43:C43"/>
    <mergeCell ref="A44:C44"/>
    <mergeCell ref="A45:C45"/>
    <mergeCell ref="A60:G60"/>
    <mergeCell ref="A12:D12"/>
    <mergeCell ref="A56:G56"/>
    <mergeCell ref="A54:E54"/>
    <mergeCell ref="A31:C31"/>
    <mergeCell ref="A32:C32"/>
    <mergeCell ref="A34:C34"/>
    <mergeCell ref="A33:C33"/>
    <mergeCell ref="A28:C28"/>
    <mergeCell ref="A29:C29"/>
    <mergeCell ref="A27:C27"/>
    <mergeCell ref="A58:G58"/>
    <mergeCell ref="A30:C30"/>
    <mergeCell ref="A59:G59"/>
    <mergeCell ref="A35:C35"/>
    <mergeCell ref="A57:G57"/>
    <mergeCell ref="F1:K1"/>
    <mergeCell ref="A3:B3"/>
    <mergeCell ref="C3:L3"/>
    <mergeCell ref="A2:L2"/>
    <mergeCell ref="C5:L5"/>
    <mergeCell ref="C4:L4"/>
    <mergeCell ref="A4:B4"/>
    <mergeCell ref="A5:B5"/>
    <mergeCell ref="A6:B6"/>
    <mergeCell ref="C6:L6"/>
    <mergeCell ref="A36:C36"/>
    <mergeCell ref="A37:C37"/>
    <mergeCell ref="A38:C38"/>
    <mergeCell ref="A7:B7"/>
    <mergeCell ref="A26:D26"/>
    <mergeCell ref="B22:C22"/>
    <mergeCell ref="D22:F22"/>
    <mergeCell ref="B23:C23"/>
    <mergeCell ref="D23:F23"/>
    <mergeCell ref="D28:F28"/>
    <mergeCell ref="D29:F29"/>
    <mergeCell ref="D30:F30"/>
    <mergeCell ref="D31:F31"/>
    <mergeCell ref="D32:F32"/>
    <mergeCell ref="D43:F43"/>
    <mergeCell ref="D44:F44"/>
    <mergeCell ref="D45:F45"/>
    <mergeCell ref="A46:C46"/>
    <mergeCell ref="A47:C47"/>
    <mergeCell ref="A48:C48"/>
    <mergeCell ref="D46:F46"/>
    <mergeCell ref="D47:F47"/>
    <mergeCell ref="D48:F48"/>
    <mergeCell ref="A49:C49"/>
    <mergeCell ref="A50:C50"/>
    <mergeCell ref="A51:C51"/>
    <mergeCell ref="D49:F49"/>
    <mergeCell ref="D50:F50"/>
    <mergeCell ref="D51:F51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</mergeCells>
  <printOptions/>
  <pageMargins left="0.7" right="0.7" top="0.787401575" bottom="0.787401575" header="0.3" footer="0.3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Vratislav Plaček</dc:creator>
  <cp:keywords/>
  <dc:description/>
  <cp:lastModifiedBy>Renata Janoušková</cp:lastModifiedBy>
  <cp:lastPrinted>2021-02-03T10:41:03Z</cp:lastPrinted>
  <dcterms:created xsi:type="dcterms:W3CDTF">2018-08-14T05:12:51Z</dcterms:created>
  <dcterms:modified xsi:type="dcterms:W3CDTF">2021-04-06T06:36:19Z</dcterms:modified>
  <cp:category/>
  <cp:version/>
  <cp:contentType/>
  <cp:contentStatus/>
</cp:coreProperties>
</file>