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jedlickova\Desktop\"/>
    </mc:Choice>
  </mc:AlternateContent>
  <bookViews>
    <workbookView xWindow="0" yWindow="0" windowWidth="13440" windowHeight="9510"/>
  </bookViews>
  <sheets>
    <sheet name="Položk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2" l="1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K50" i="2" l="1"/>
  <c r="F51" i="2" s="1"/>
  <c r="K52" i="2" l="1"/>
</calcChain>
</file>

<file path=xl/sharedStrings.xml><?xml version="1.0" encoding="utf-8"?>
<sst xmlns="http://schemas.openxmlformats.org/spreadsheetml/2006/main" count="174" uniqueCount="142">
  <si>
    <t>Investor:</t>
  </si>
  <si>
    <t xml:space="preserve">                                        </t>
  </si>
  <si>
    <t>Položka</t>
  </si>
  <si>
    <t>Text</t>
  </si>
  <si>
    <t>Množství</t>
  </si>
  <si>
    <t>m.j.</t>
  </si>
  <si>
    <t>Cena</t>
  </si>
  <si>
    <t>Celkem</t>
  </si>
  <si>
    <t>034303000</t>
  </si>
  <si>
    <t xml:space="preserve">Dopravní značení - DIO                                                                              </t>
  </si>
  <si>
    <t xml:space="preserve">kpl  </t>
  </si>
  <si>
    <t>_5S20JEO32</t>
  </si>
  <si>
    <t>030001000</t>
  </si>
  <si>
    <t xml:space="preserve">Zařízení staveniště                                                                                 </t>
  </si>
  <si>
    <t xml:space="preserve">ks   </t>
  </si>
  <si>
    <t>_5S20JFJ31</t>
  </si>
  <si>
    <t>0309020</t>
  </si>
  <si>
    <t xml:space="preserve">Vytyčení inženýrských sítí                                                                          </t>
  </si>
  <si>
    <t>_5S20JQ42B</t>
  </si>
  <si>
    <t>112251101</t>
  </si>
  <si>
    <t xml:space="preserve">Odstranění pařezů D do 300 mm                                                                       </t>
  </si>
  <si>
    <t xml:space="preserve">kus  </t>
  </si>
  <si>
    <t>_5S20KMXAJ</t>
  </si>
  <si>
    <t>113107182</t>
  </si>
  <si>
    <t xml:space="preserve">Odstranění podkladu živičného tl 100 mm strojně pl přes 50 do 200 m2                                </t>
  </si>
  <si>
    <t xml:space="preserve">m2   </t>
  </si>
  <si>
    <t>_5S20JTXKD</t>
  </si>
  <si>
    <t>113107162</t>
  </si>
  <si>
    <t xml:space="preserve">Odstranění podkladu z kameniva drceného tl 200 mm strojně pl přes 50 do 200 m2                      </t>
  </si>
  <si>
    <t>_5S20JY9O2</t>
  </si>
  <si>
    <t>122301101</t>
  </si>
  <si>
    <t xml:space="preserve">Odkopávky a prokopávky nezapažené v hornině tř. 4 objem do 100 m3                                   </t>
  </si>
  <si>
    <t xml:space="preserve">m3   </t>
  </si>
  <si>
    <t>_5S20NVQ4Y</t>
  </si>
  <si>
    <t>122301109</t>
  </si>
  <si>
    <t xml:space="preserve">Příplatek za lepivost u odkopávek nezapažených v hornině tř. 4                                      </t>
  </si>
  <si>
    <t>_5S20NX033</t>
  </si>
  <si>
    <t>132201101</t>
  </si>
  <si>
    <t xml:space="preserve">Hloubení rýh š do 600 mm v hornině tř. 3 objemu do 100 m3                                           </t>
  </si>
  <si>
    <t>_5S70JSUUM</t>
  </si>
  <si>
    <t>132201109</t>
  </si>
  <si>
    <t xml:space="preserve">Příplatek za lepivost k hloubení rýh š do 600 mm v hornině tř. 3                                    </t>
  </si>
  <si>
    <t>_5S70JTDE7</t>
  </si>
  <si>
    <t>162301102</t>
  </si>
  <si>
    <t xml:space="preserve">Vodorovné přemístění do 1000 m výkopku/sypaniny z horniny tř. 1 až 4                                </t>
  </si>
  <si>
    <t>_5S20NYUE3</t>
  </si>
  <si>
    <t>162701109</t>
  </si>
  <si>
    <t xml:space="preserve">Příplatek k vodorovnému přemístění výkopku/sypaniny z horniny tř. 1 až 4 ZKD 1000 m (15km)          </t>
  </si>
  <si>
    <t>_5S20NZ85X</t>
  </si>
  <si>
    <t>997241622</t>
  </si>
  <si>
    <t xml:space="preserve">Naložení a složení suti                                                                             </t>
  </si>
  <si>
    <t xml:space="preserve">t    </t>
  </si>
  <si>
    <t>_5S20KH9N9</t>
  </si>
  <si>
    <t>997002511</t>
  </si>
  <si>
    <t xml:space="preserve">Vodorovné přemístění suti a vybouraných hmot bez naložení ale se složením a urovnáním do 1 km       </t>
  </si>
  <si>
    <t>_5S20KILU2</t>
  </si>
  <si>
    <t>997002519</t>
  </si>
  <si>
    <t xml:space="preserve">Příplatek ZKD 1 km přemístění suti a vybouraných hmot                                               </t>
  </si>
  <si>
    <t>_5S20KJC2F</t>
  </si>
  <si>
    <t>181951102</t>
  </si>
  <si>
    <t xml:space="preserve">Úprava pláně v hornině tř. 1 až 4 se zhutněním                                                      </t>
  </si>
  <si>
    <t>_5S20KZ8AR</t>
  </si>
  <si>
    <t>273352113</t>
  </si>
  <si>
    <t xml:space="preserve">Bednění základových desek ztracené                                                                  </t>
  </si>
  <si>
    <t>_5S20KNIUP</t>
  </si>
  <si>
    <t>274315225</t>
  </si>
  <si>
    <t xml:space="preserve">Základové pasy z betonu prostého C 20/25                                                            </t>
  </si>
  <si>
    <t>_5S70JP39T</t>
  </si>
  <si>
    <t>595151270</t>
  </si>
  <si>
    <t xml:space="preserve">tvárnice betonová základová pro ztracené bednění ZBT 40 50x40x25 cm                                 </t>
  </si>
  <si>
    <t>_5S70JY0GD</t>
  </si>
  <si>
    <t>5893293100</t>
  </si>
  <si>
    <t xml:space="preserve">SMES PRO BETON TR.C25/30                                                                            </t>
  </si>
  <si>
    <t>_5S70L9HAL</t>
  </si>
  <si>
    <t>270361141</t>
  </si>
  <si>
    <t xml:space="preserve">Výztuž základových konstrukcí betonářskou ocelí 10 216                                              </t>
  </si>
  <si>
    <t>_5S70K094W</t>
  </si>
  <si>
    <t>171201201</t>
  </si>
  <si>
    <t xml:space="preserve">Uložení sypaniny na skládky                                                                         </t>
  </si>
  <si>
    <t>_5S20KO0FO</t>
  </si>
  <si>
    <t>171201211</t>
  </si>
  <si>
    <t xml:space="preserve">Poplatek za uložení stavebního odpadu na skládce (skládkovné) zeminy - zajistí investor             </t>
  </si>
  <si>
    <t>_5S20KO8J4</t>
  </si>
  <si>
    <t>997221645</t>
  </si>
  <si>
    <t xml:space="preserve">Poplatek za uložení na skládce (skládkovné) odpadu asfaltového - zajistí investor                   </t>
  </si>
  <si>
    <t>_5S50KPLGA</t>
  </si>
  <si>
    <t>182301132</t>
  </si>
  <si>
    <t>Rozprostření a urovnání ornice ve svahu sklonu přes 1:5 při souvislé ploše přes 500 m2, tl. vrstvy p</t>
  </si>
  <si>
    <t>_5S20KOVZ3</t>
  </si>
  <si>
    <t>103715000</t>
  </si>
  <si>
    <t xml:space="preserve">substrát pro trávníky VL                                                                            </t>
  </si>
  <si>
    <t>_5S20KP1T7</t>
  </si>
  <si>
    <t>0057241000</t>
  </si>
  <si>
    <t xml:space="preserve">SMES TRAVNI                                                                                         </t>
  </si>
  <si>
    <t xml:space="preserve">kg   </t>
  </si>
  <si>
    <t>_5S50OF0RC</t>
  </si>
  <si>
    <t>564851111</t>
  </si>
  <si>
    <t xml:space="preserve">Podklad ze štěrkodrtě ŠD tl 150 mm                                                                  </t>
  </si>
  <si>
    <t>_5S20KTRWY</t>
  </si>
  <si>
    <t>564871111</t>
  </si>
  <si>
    <t xml:space="preserve">Podklad ze štěrkodrtě ŠD tl 250 mm                                                                  </t>
  </si>
  <si>
    <t>_5S70GVG50</t>
  </si>
  <si>
    <t>577134111</t>
  </si>
  <si>
    <t xml:space="preserve">Asfaltový beton vrstva obrusná ACO 11 (ABS) tř. I tl 40 mm š do 3 m z nemodifikovaného asfaltu      </t>
  </si>
  <si>
    <t>_5S50KSSL0</t>
  </si>
  <si>
    <t>565165112</t>
  </si>
  <si>
    <t xml:space="preserve">Asfaltový beton vrstva podkladní ACP 16 (obalované kamenivo OKS) tl 90 mm š do 3 m                  </t>
  </si>
  <si>
    <t>_5S50KTJZL</t>
  </si>
  <si>
    <t>5812133000</t>
  </si>
  <si>
    <t xml:space="preserve">zásyp vhodnou zeminou                                                                               </t>
  </si>
  <si>
    <t>_5S20N9GY1</t>
  </si>
  <si>
    <t>31327515</t>
  </si>
  <si>
    <t xml:space="preserve">pletivo drátěné plastifikované se čtvercovými oky 55/2,5mm v 2000mm                                 </t>
  </si>
  <si>
    <t xml:space="preserve">m    </t>
  </si>
  <si>
    <t>_5S20L3B73</t>
  </si>
  <si>
    <t>34892020</t>
  </si>
  <si>
    <t xml:space="preserve">Ukotvení nového pletiva na nový vratový sloupek                                                     </t>
  </si>
  <si>
    <t>_5S20L3U09</t>
  </si>
  <si>
    <t>348401130</t>
  </si>
  <si>
    <t xml:space="preserve">Montáž oplocení ze strojového pletiva s napínacími dráty výšky do 2,0 m                             </t>
  </si>
  <si>
    <t>_5S20L4B1K</t>
  </si>
  <si>
    <t>953943124</t>
  </si>
  <si>
    <t xml:space="preserve">Osazování výrobků do 30 kg/kus do betonu                                                            </t>
  </si>
  <si>
    <t>_5S20L7TJE</t>
  </si>
  <si>
    <t>916991121</t>
  </si>
  <si>
    <t xml:space="preserve">Lože pod obrubníky, krajníky nebo obruby z dlažebních kostek z betonu prostého                      </t>
  </si>
  <si>
    <t>_5S20L9977</t>
  </si>
  <si>
    <t>M9532010</t>
  </si>
  <si>
    <t xml:space="preserve">ocelový sloupek cca 80/80 mm, délka cca 2400 mm, pozinkováno                                        </t>
  </si>
  <si>
    <t>_5S20L7YOD</t>
  </si>
  <si>
    <t>569931132</t>
  </si>
  <si>
    <t xml:space="preserve">Zpevnění krajnic asfaltovým recyklátem tl 100 mm                                                    </t>
  </si>
  <si>
    <t>_5S70KNKMN</t>
  </si>
  <si>
    <t>998225111</t>
  </si>
  <si>
    <t xml:space="preserve">Přesun hmot pro pozemní komunikace s krytem z kamene, monolitickým betonovým nebo živičným          </t>
  </si>
  <si>
    <t>_5S20N21GR</t>
  </si>
  <si>
    <t>STAVBA CELKEM</t>
  </si>
  <si>
    <t>Odbytová cena bez DPH:</t>
  </si>
  <si>
    <t>Sazba DPH</t>
  </si>
  <si>
    <t>DPH celkem</t>
  </si>
  <si>
    <t>Odbytová cena s DPH:</t>
  </si>
  <si>
    <t xml:space="preserve">REJŠTEJN - OPĚRNÁ ZEĎ (ZTRACENÉ BEDNĚNÍ)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</si>
</sst>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6" fillId="0" borderId="0" xfId="0" applyFont="1" applyFill="1"/>
    <xf numFmtId="4" fontId="6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/>
    <xf numFmtId="0" fontId="1" fillId="0" borderId="0" xfId="0" applyFont="1" applyFill="1" applyAlignment="1"/>
    <xf numFmtId="9" fontId="6" fillId="0" borderId="0" xfId="0" applyNumberFormat="1" applyFont="1" applyFill="1" applyAlignment="1"/>
    <xf numFmtId="4" fontId="6" fillId="0" borderId="0" xfId="0" applyNumberFormat="1" applyFont="1" applyFill="1" applyAlignment="1"/>
    <xf numFmtId="4" fontId="1" fillId="0" borderId="0" xfId="0" applyNumberFormat="1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4" workbookViewId="0">
      <selection activeCell="N15" sqref="N15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8" width="9.140625" style="1"/>
    <col min="9" max="9" width="15.14062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21" t="s">
        <v>141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x14ac:dyDescent="0.25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3" x14ac:dyDescent="0.25">
      <c r="A5" s="1" t="s">
        <v>0</v>
      </c>
      <c r="C5" s="1" t="s">
        <v>1</v>
      </c>
    </row>
    <row r="6" spans="1:13" ht="15.75" thickBot="1" x14ac:dyDescent="0.3"/>
    <row r="7" spans="1:13" ht="15.75" thickBot="1" x14ac:dyDescent="0.3">
      <c r="A7" s="8" t="s">
        <v>2</v>
      </c>
      <c r="B7" s="9"/>
      <c r="C7" s="10" t="s">
        <v>3</v>
      </c>
      <c r="D7" s="11"/>
      <c r="E7" s="11"/>
      <c r="F7" s="11"/>
      <c r="G7" s="11"/>
      <c r="H7" s="11"/>
      <c r="I7" s="12" t="s">
        <v>4</v>
      </c>
      <c r="J7" s="13" t="s">
        <v>5</v>
      </c>
      <c r="K7" s="12" t="s">
        <v>6</v>
      </c>
      <c r="L7" s="12" t="s">
        <v>7</v>
      </c>
    </row>
    <row r="8" spans="1:13" x14ac:dyDescent="0.25">
      <c r="A8" s="7">
        <v>1</v>
      </c>
      <c r="B8" s="14" t="s">
        <v>8</v>
      </c>
      <c r="C8" s="15" t="s">
        <v>9</v>
      </c>
      <c r="D8" s="16"/>
      <c r="E8" s="16"/>
      <c r="F8" s="16"/>
      <c r="G8" s="16"/>
      <c r="H8" s="16"/>
      <c r="I8" s="17">
        <v>1</v>
      </c>
      <c r="J8" s="6" t="s">
        <v>10</v>
      </c>
      <c r="K8" s="17">
        <v>0</v>
      </c>
      <c r="L8" s="18">
        <f>ROUND(I8*K8,2)</f>
        <v>0</v>
      </c>
      <c r="M8" t="s">
        <v>11</v>
      </c>
    </row>
    <row r="9" spans="1:13" x14ac:dyDescent="0.25">
      <c r="A9" s="7">
        <v>2</v>
      </c>
      <c r="B9" s="14" t="s">
        <v>12</v>
      </c>
      <c r="C9" s="4" t="s">
        <v>13</v>
      </c>
      <c r="D9" s="5"/>
      <c r="E9" s="5"/>
      <c r="F9" s="5"/>
      <c r="G9" s="5"/>
      <c r="H9" s="5"/>
      <c r="I9" s="17">
        <v>1</v>
      </c>
      <c r="J9" s="6" t="s">
        <v>14</v>
      </c>
      <c r="K9" s="17">
        <v>0</v>
      </c>
      <c r="L9" s="18">
        <f>ROUND(I9*K9,2)</f>
        <v>0</v>
      </c>
      <c r="M9" t="s">
        <v>15</v>
      </c>
    </row>
    <row r="10" spans="1:13" x14ac:dyDescent="0.25">
      <c r="A10" s="7">
        <v>3</v>
      </c>
      <c r="B10" s="14" t="s">
        <v>16</v>
      </c>
      <c r="C10" s="4" t="s">
        <v>17</v>
      </c>
      <c r="D10" s="5"/>
      <c r="E10" s="5"/>
      <c r="F10" s="5"/>
      <c r="G10" s="5"/>
      <c r="H10" s="5"/>
      <c r="I10" s="17">
        <v>1</v>
      </c>
      <c r="J10" s="6" t="s">
        <v>10</v>
      </c>
      <c r="K10" s="17">
        <v>0</v>
      </c>
      <c r="L10" s="18">
        <f>ROUND(I10*K10,2)</f>
        <v>0</v>
      </c>
      <c r="M10" t="s">
        <v>18</v>
      </c>
    </row>
    <row r="11" spans="1:13" x14ac:dyDescent="0.25">
      <c r="A11" s="7">
        <v>4</v>
      </c>
      <c r="B11" s="14" t="s">
        <v>19</v>
      </c>
      <c r="C11" s="4" t="s">
        <v>20</v>
      </c>
      <c r="D11" s="5"/>
      <c r="E11" s="5"/>
      <c r="F11" s="5"/>
      <c r="G11" s="5"/>
      <c r="H11" s="5"/>
      <c r="I11" s="17">
        <v>2</v>
      </c>
      <c r="J11" s="6" t="s">
        <v>21</v>
      </c>
      <c r="K11" s="17">
        <v>0</v>
      </c>
      <c r="L11" s="18">
        <f>ROUND(I11*K11,2)</f>
        <v>0</v>
      </c>
      <c r="M11" t="s">
        <v>22</v>
      </c>
    </row>
    <row r="12" spans="1:13" x14ac:dyDescent="0.25">
      <c r="A12" s="7">
        <v>5</v>
      </c>
      <c r="B12" s="14" t="s">
        <v>23</v>
      </c>
      <c r="C12" s="4" t="s">
        <v>24</v>
      </c>
      <c r="D12" s="5"/>
      <c r="E12" s="5"/>
      <c r="F12" s="5"/>
      <c r="G12" s="5"/>
      <c r="H12" s="5"/>
      <c r="I12" s="17">
        <v>102</v>
      </c>
      <c r="J12" s="6" t="s">
        <v>25</v>
      </c>
      <c r="K12" s="17">
        <v>0</v>
      </c>
      <c r="L12" s="18">
        <f>ROUND(I12*K12,2)</f>
        <v>0</v>
      </c>
      <c r="M12" t="s">
        <v>26</v>
      </c>
    </row>
    <row r="13" spans="1:13" x14ac:dyDescent="0.25">
      <c r="A13" s="7">
        <v>6</v>
      </c>
      <c r="B13" s="14" t="s">
        <v>27</v>
      </c>
      <c r="C13" s="4" t="s">
        <v>28</v>
      </c>
      <c r="D13" s="5"/>
      <c r="E13" s="5"/>
      <c r="F13" s="5"/>
      <c r="G13" s="5"/>
      <c r="H13" s="5"/>
      <c r="I13" s="17">
        <v>102</v>
      </c>
      <c r="J13" s="6" t="s">
        <v>25</v>
      </c>
      <c r="K13" s="17">
        <v>0</v>
      </c>
      <c r="L13" s="18">
        <f>ROUND(I13*K13,2)</f>
        <v>0</v>
      </c>
      <c r="M13" t="s">
        <v>29</v>
      </c>
    </row>
    <row r="14" spans="1:13" x14ac:dyDescent="0.25">
      <c r="A14" s="7">
        <v>7</v>
      </c>
      <c r="B14" s="14" t="s">
        <v>30</v>
      </c>
      <c r="C14" s="4" t="s">
        <v>31</v>
      </c>
      <c r="D14" s="5"/>
      <c r="E14" s="5"/>
      <c r="F14" s="5"/>
      <c r="G14" s="5"/>
      <c r="H14" s="5"/>
      <c r="I14" s="17">
        <v>85</v>
      </c>
      <c r="J14" s="6" t="s">
        <v>32</v>
      </c>
      <c r="K14" s="17">
        <v>0</v>
      </c>
      <c r="L14" s="18">
        <f>ROUND(I14*K14,2)</f>
        <v>0</v>
      </c>
      <c r="M14" t="s">
        <v>33</v>
      </c>
    </row>
    <row r="15" spans="1:13" x14ac:dyDescent="0.25">
      <c r="A15" s="7">
        <v>8</v>
      </c>
      <c r="B15" s="14" t="s">
        <v>34</v>
      </c>
      <c r="C15" s="4" t="s">
        <v>35</v>
      </c>
      <c r="D15" s="5"/>
      <c r="E15" s="5"/>
      <c r="F15" s="5"/>
      <c r="G15" s="5"/>
      <c r="H15" s="5"/>
      <c r="I15" s="17">
        <v>28.33</v>
      </c>
      <c r="J15" s="6" t="s">
        <v>32</v>
      </c>
      <c r="K15" s="17">
        <v>0</v>
      </c>
      <c r="L15" s="18">
        <f>ROUND(I15*K15,2)</f>
        <v>0</v>
      </c>
      <c r="M15" t="s">
        <v>36</v>
      </c>
    </row>
    <row r="16" spans="1:13" x14ac:dyDescent="0.25">
      <c r="A16" s="7">
        <v>9</v>
      </c>
      <c r="B16" s="14" t="s">
        <v>37</v>
      </c>
      <c r="C16" s="4" t="s">
        <v>38</v>
      </c>
      <c r="D16" s="5"/>
      <c r="E16" s="5"/>
      <c r="F16" s="5"/>
      <c r="G16" s="5"/>
      <c r="H16" s="5"/>
      <c r="I16" s="17">
        <v>20.5</v>
      </c>
      <c r="J16" s="6" t="s">
        <v>32</v>
      </c>
      <c r="K16" s="17">
        <v>0</v>
      </c>
      <c r="L16" s="18">
        <f>ROUND(I16*K16,2)</f>
        <v>0</v>
      </c>
      <c r="M16" t="s">
        <v>39</v>
      </c>
    </row>
    <row r="17" spans="1:13" x14ac:dyDescent="0.25">
      <c r="A17" s="7">
        <v>10</v>
      </c>
      <c r="B17" s="14" t="s">
        <v>40</v>
      </c>
      <c r="C17" s="4" t="s">
        <v>41</v>
      </c>
      <c r="D17" s="5"/>
      <c r="E17" s="5"/>
      <c r="F17" s="5"/>
      <c r="G17" s="5"/>
      <c r="H17" s="5"/>
      <c r="I17" s="17">
        <v>6.84</v>
      </c>
      <c r="J17" s="6" t="s">
        <v>32</v>
      </c>
      <c r="K17" s="17">
        <v>0</v>
      </c>
      <c r="L17" s="18">
        <f>ROUND(I17*K17,2)</f>
        <v>0</v>
      </c>
      <c r="M17" t="s">
        <v>42</v>
      </c>
    </row>
    <row r="18" spans="1:13" x14ac:dyDescent="0.25">
      <c r="A18" s="7">
        <v>11</v>
      </c>
      <c r="B18" s="14" t="s">
        <v>43</v>
      </c>
      <c r="C18" s="4" t="s">
        <v>44</v>
      </c>
      <c r="D18" s="5"/>
      <c r="E18" s="5"/>
      <c r="F18" s="5"/>
      <c r="G18" s="5"/>
      <c r="H18" s="5"/>
      <c r="I18" s="17">
        <v>105.5</v>
      </c>
      <c r="J18" s="6" t="s">
        <v>32</v>
      </c>
      <c r="K18" s="17">
        <v>0</v>
      </c>
      <c r="L18" s="18">
        <f>ROUND(I18*K18,2)</f>
        <v>0</v>
      </c>
      <c r="M18" t="s">
        <v>45</v>
      </c>
    </row>
    <row r="19" spans="1:13" x14ac:dyDescent="0.25">
      <c r="A19" s="7">
        <v>12</v>
      </c>
      <c r="B19" s="14" t="s">
        <v>46</v>
      </c>
      <c r="C19" s="4" t="s">
        <v>47</v>
      </c>
      <c r="D19" s="5"/>
      <c r="E19" s="5"/>
      <c r="F19" s="5"/>
      <c r="G19" s="5"/>
      <c r="H19" s="5"/>
      <c r="I19" s="17">
        <v>1582.5</v>
      </c>
      <c r="J19" s="6" t="s">
        <v>32</v>
      </c>
      <c r="K19" s="17">
        <v>0</v>
      </c>
      <c r="L19" s="18">
        <f>ROUND(I19*K19,2)</f>
        <v>0</v>
      </c>
      <c r="M19" t="s">
        <v>48</v>
      </c>
    </row>
    <row r="20" spans="1:13" x14ac:dyDescent="0.25">
      <c r="A20" s="7">
        <v>13</v>
      </c>
      <c r="B20" s="14" t="s">
        <v>49</v>
      </c>
      <c r="C20" s="4" t="s">
        <v>50</v>
      </c>
      <c r="D20" s="5"/>
      <c r="E20" s="5"/>
      <c r="F20" s="5"/>
      <c r="G20" s="5"/>
      <c r="H20" s="5"/>
      <c r="I20" s="17">
        <v>65.34</v>
      </c>
      <c r="J20" s="6" t="s">
        <v>51</v>
      </c>
      <c r="K20" s="17">
        <v>0</v>
      </c>
      <c r="L20" s="18">
        <f>ROUND(I20*K20,2)</f>
        <v>0</v>
      </c>
      <c r="M20" t="s">
        <v>52</v>
      </c>
    </row>
    <row r="21" spans="1:13" x14ac:dyDescent="0.25">
      <c r="A21" s="7">
        <v>14</v>
      </c>
      <c r="B21" s="14" t="s">
        <v>53</v>
      </c>
      <c r="C21" s="4" t="s">
        <v>54</v>
      </c>
      <c r="D21" s="5"/>
      <c r="E21" s="5"/>
      <c r="F21" s="5"/>
      <c r="G21" s="5"/>
      <c r="H21" s="5"/>
      <c r="I21" s="17">
        <v>65.34</v>
      </c>
      <c r="J21" s="6" t="s">
        <v>51</v>
      </c>
      <c r="K21" s="17">
        <v>0</v>
      </c>
      <c r="L21" s="18">
        <f>ROUND(I21*K21,2)</f>
        <v>0</v>
      </c>
      <c r="M21" t="s">
        <v>55</v>
      </c>
    </row>
    <row r="22" spans="1:13" x14ac:dyDescent="0.25">
      <c r="A22" s="7">
        <v>15</v>
      </c>
      <c r="B22" s="14" t="s">
        <v>56</v>
      </c>
      <c r="C22" s="4" t="s">
        <v>57</v>
      </c>
      <c r="D22" s="5"/>
      <c r="E22" s="5"/>
      <c r="F22" s="5"/>
      <c r="G22" s="5"/>
      <c r="H22" s="5"/>
      <c r="I22" s="17">
        <v>1568.16</v>
      </c>
      <c r="J22" s="6" t="s">
        <v>51</v>
      </c>
      <c r="K22" s="17">
        <v>0</v>
      </c>
      <c r="L22" s="18">
        <f>ROUND(I22*K22,2)</f>
        <v>0</v>
      </c>
      <c r="M22" t="s">
        <v>58</v>
      </c>
    </row>
    <row r="23" spans="1:13" x14ac:dyDescent="0.25">
      <c r="A23" s="7">
        <v>16</v>
      </c>
      <c r="B23" s="14" t="s">
        <v>59</v>
      </c>
      <c r="C23" s="4" t="s">
        <v>60</v>
      </c>
      <c r="D23" s="5"/>
      <c r="E23" s="5"/>
      <c r="F23" s="5"/>
      <c r="G23" s="5"/>
      <c r="H23" s="5"/>
      <c r="I23" s="17">
        <v>102</v>
      </c>
      <c r="J23" s="6" t="s">
        <v>25</v>
      </c>
      <c r="K23" s="17">
        <v>0</v>
      </c>
      <c r="L23" s="18">
        <f>ROUND(I23*K23,2)</f>
        <v>0</v>
      </c>
      <c r="M23" t="s">
        <v>61</v>
      </c>
    </row>
    <row r="24" spans="1:13" x14ac:dyDescent="0.25">
      <c r="A24" s="7">
        <v>17</v>
      </c>
      <c r="B24" s="14" t="s">
        <v>62</v>
      </c>
      <c r="C24" s="4" t="s">
        <v>63</v>
      </c>
      <c r="D24" s="5"/>
      <c r="E24" s="5"/>
      <c r="F24" s="5"/>
      <c r="G24" s="5"/>
      <c r="H24" s="5"/>
      <c r="I24" s="17">
        <v>47.6</v>
      </c>
      <c r="J24" s="6" t="s">
        <v>25</v>
      </c>
      <c r="K24" s="17">
        <v>0</v>
      </c>
      <c r="L24" s="18">
        <f>ROUND(I24*K24,2)</f>
        <v>0</v>
      </c>
      <c r="M24" t="s">
        <v>64</v>
      </c>
    </row>
    <row r="25" spans="1:13" x14ac:dyDescent="0.25">
      <c r="A25" s="7">
        <v>18</v>
      </c>
      <c r="B25" s="14" t="s">
        <v>65</v>
      </c>
      <c r="C25" s="4" t="s">
        <v>66</v>
      </c>
      <c r="D25" s="5"/>
      <c r="E25" s="5"/>
      <c r="F25" s="5"/>
      <c r="G25" s="5"/>
      <c r="H25" s="5"/>
      <c r="I25" s="17">
        <v>20.5</v>
      </c>
      <c r="J25" s="6" t="s">
        <v>32</v>
      </c>
      <c r="K25" s="17">
        <v>0</v>
      </c>
      <c r="L25" s="18">
        <f>ROUND(I25*K25,2)</f>
        <v>0</v>
      </c>
      <c r="M25" t="s">
        <v>67</v>
      </c>
    </row>
    <row r="26" spans="1:13" x14ac:dyDescent="0.25">
      <c r="A26" s="7">
        <v>19</v>
      </c>
      <c r="B26" s="14" t="s">
        <v>68</v>
      </c>
      <c r="C26" s="4" t="s">
        <v>69</v>
      </c>
      <c r="D26" s="5"/>
      <c r="E26" s="5"/>
      <c r="F26" s="5"/>
      <c r="G26" s="5"/>
      <c r="H26" s="5"/>
      <c r="I26" s="17">
        <v>272</v>
      </c>
      <c r="J26" s="6" t="s">
        <v>14</v>
      </c>
      <c r="K26" s="17">
        <v>0</v>
      </c>
      <c r="L26" s="18">
        <f>ROUND(I26*K26,2)</f>
        <v>0</v>
      </c>
      <c r="M26" t="s">
        <v>70</v>
      </c>
    </row>
    <row r="27" spans="1:13" x14ac:dyDescent="0.25">
      <c r="A27" s="7">
        <v>20</v>
      </c>
      <c r="B27" s="14" t="s">
        <v>71</v>
      </c>
      <c r="C27" s="4" t="s">
        <v>72</v>
      </c>
      <c r="D27" s="5"/>
      <c r="E27" s="5"/>
      <c r="F27" s="5"/>
      <c r="G27" s="5"/>
      <c r="H27" s="5"/>
      <c r="I27" s="17">
        <v>13.5</v>
      </c>
      <c r="J27" s="6" t="s">
        <v>32</v>
      </c>
      <c r="K27" s="17">
        <v>0</v>
      </c>
      <c r="L27" s="18">
        <f>ROUND(I27*K27,2)</f>
        <v>0</v>
      </c>
      <c r="M27" t="s">
        <v>73</v>
      </c>
    </row>
    <row r="28" spans="1:13" x14ac:dyDescent="0.25">
      <c r="A28" s="7">
        <v>21</v>
      </c>
      <c r="B28" s="14" t="s">
        <v>74</v>
      </c>
      <c r="C28" s="4" t="s">
        <v>75</v>
      </c>
      <c r="D28" s="5"/>
      <c r="E28" s="5"/>
      <c r="F28" s="5"/>
      <c r="G28" s="5"/>
      <c r="H28" s="5"/>
      <c r="I28" s="17">
        <v>0.75</v>
      </c>
      <c r="J28" s="6" t="s">
        <v>51</v>
      </c>
      <c r="K28" s="17">
        <v>0</v>
      </c>
      <c r="L28" s="18">
        <f>ROUND(I28*K28,2)</f>
        <v>0</v>
      </c>
      <c r="M28" t="s">
        <v>76</v>
      </c>
    </row>
    <row r="29" spans="1:13" x14ac:dyDescent="0.25">
      <c r="A29" s="7">
        <v>22</v>
      </c>
      <c r="B29" s="14" t="s">
        <v>77</v>
      </c>
      <c r="C29" s="4" t="s">
        <v>78</v>
      </c>
      <c r="D29" s="5"/>
      <c r="E29" s="5"/>
      <c r="F29" s="5"/>
      <c r="G29" s="5"/>
      <c r="H29" s="5"/>
      <c r="I29" s="17">
        <v>127.5</v>
      </c>
      <c r="J29" s="6" t="s">
        <v>32</v>
      </c>
      <c r="K29" s="17">
        <v>0</v>
      </c>
      <c r="L29" s="18">
        <f>ROUND(I29*K29,2)</f>
        <v>0</v>
      </c>
      <c r="M29" t="s">
        <v>79</v>
      </c>
    </row>
    <row r="30" spans="1:13" x14ac:dyDescent="0.25">
      <c r="A30" s="7">
        <v>23</v>
      </c>
      <c r="B30" s="14" t="s">
        <v>80</v>
      </c>
      <c r="C30" s="4" t="s">
        <v>81</v>
      </c>
      <c r="D30" s="5"/>
      <c r="E30" s="5"/>
      <c r="F30" s="5"/>
      <c r="G30" s="5"/>
      <c r="H30" s="5"/>
      <c r="I30" s="17">
        <v>1</v>
      </c>
      <c r="J30" s="6" t="s">
        <v>51</v>
      </c>
      <c r="K30" s="17">
        <v>0</v>
      </c>
      <c r="L30" s="18">
        <f>ROUND(I30*K30,2)</f>
        <v>0</v>
      </c>
      <c r="M30" t="s">
        <v>82</v>
      </c>
    </row>
    <row r="31" spans="1:13" x14ac:dyDescent="0.25">
      <c r="A31" s="7">
        <v>24</v>
      </c>
      <c r="B31" s="14" t="s">
        <v>83</v>
      </c>
      <c r="C31" s="4" t="s">
        <v>84</v>
      </c>
      <c r="D31" s="5"/>
      <c r="E31" s="5"/>
      <c r="F31" s="5"/>
      <c r="G31" s="5"/>
      <c r="H31" s="5"/>
      <c r="I31" s="17">
        <v>1</v>
      </c>
      <c r="J31" s="6" t="s">
        <v>51</v>
      </c>
      <c r="K31" s="17">
        <v>0</v>
      </c>
      <c r="L31" s="18">
        <f>ROUND(I31*K31,2)</f>
        <v>0</v>
      </c>
      <c r="M31" t="s">
        <v>85</v>
      </c>
    </row>
    <row r="32" spans="1:13" x14ac:dyDescent="0.25">
      <c r="A32" s="7">
        <v>25</v>
      </c>
      <c r="B32" s="14" t="s">
        <v>86</v>
      </c>
      <c r="C32" s="4" t="s">
        <v>87</v>
      </c>
      <c r="D32" s="5"/>
      <c r="E32" s="5"/>
      <c r="F32" s="5"/>
      <c r="G32" s="5"/>
      <c r="H32" s="5"/>
      <c r="I32" s="17">
        <v>102</v>
      </c>
      <c r="J32" s="6" t="s">
        <v>25</v>
      </c>
      <c r="K32" s="17">
        <v>0</v>
      </c>
      <c r="L32" s="18">
        <f>ROUND(I32*K32,2)</f>
        <v>0</v>
      </c>
      <c r="M32" t="s">
        <v>88</v>
      </c>
    </row>
    <row r="33" spans="1:13" x14ac:dyDescent="0.25">
      <c r="A33" s="7">
        <v>26</v>
      </c>
      <c r="B33" s="14" t="s">
        <v>89</v>
      </c>
      <c r="C33" s="4" t="s">
        <v>90</v>
      </c>
      <c r="D33" s="5"/>
      <c r="E33" s="5"/>
      <c r="F33" s="5"/>
      <c r="G33" s="5"/>
      <c r="H33" s="5"/>
      <c r="I33" s="17">
        <v>9.9</v>
      </c>
      <c r="J33" s="6" t="s">
        <v>32</v>
      </c>
      <c r="K33" s="17">
        <v>0</v>
      </c>
      <c r="L33" s="18">
        <f>ROUND(I33*K33,2)</f>
        <v>0</v>
      </c>
      <c r="M33" t="s">
        <v>91</v>
      </c>
    </row>
    <row r="34" spans="1:13" x14ac:dyDescent="0.25">
      <c r="A34" s="7">
        <v>27</v>
      </c>
      <c r="B34" s="14" t="s">
        <v>92</v>
      </c>
      <c r="C34" s="4" t="s">
        <v>93</v>
      </c>
      <c r="D34" s="5"/>
      <c r="E34" s="5"/>
      <c r="F34" s="5"/>
      <c r="G34" s="5"/>
      <c r="H34" s="5"/>
      <c r="I34" s="17">
        <v>9</v>
      </c>
      <c r="J34" s="6" t="s">
        <v>94</v>
      </c>
      <c r="K34" s="17">
        <v>0</v>
      </c>
      <c r="L34" s="18">
        <f>ROUND(I34*K34,2)</f>
        <v>0</v>
      </c>
      <c r="M34" t="s">
        <v>95</v>
      </c>
    </row>
    <row r="35" spans="1:13" x14ac:dyDescent="0.25">
      <c r="A35" s="7">
        <v>30</v>
      </c>
      <c r="B35" s="14" t="s">
        <v>96</v>
      </c>
      <c r="C35" s="4" t="s">
        <v>97</v>
      </c>
      <c r="D35" s="5"/>
      <c r="E35" s="5"/>
      <c r="F35" s="5"/>
      <c r="G35" s="5"/>
      <c r="H35" s="5"/>
      <c r="I35" s="17">
        <v>102</v>
      </c>
      <c r="J35" s="6" t="s">
        <v>25</v>
      </c>
      <c r="K35" s="17">
        <v>0</v>
      </c>
      <c r="L35" s="18">
        <f>ROUND(I35*K35,2)</f>
        <v>0</v>
      </c>
      <c r="M35" t="s">
        <v>98</v>
      </c>
    </row>
    <row r="36" spans="1:13" x14ac:dyDescent="0.25">
      <c r="A36" s="7">
        <v>31</v>
      </c>
      <c r="B36" s="14" t="s">
        <v>99</v>
      </c>
      <c r="C36" s="4" t="s">
        <v>100</v>
      </c>
      <c r="D36" s="5"/>
      <c r="E36" s="5"/>
      <c r="F36" s="5"/>
      <c r="G36" s="5"/>
      <c r="H36" s="5"/>
      <c r="I36" s="17">
        <v>102</v>
      </c>
      <c r="J36" s="6" t="s">
        <v>25</v>
      </c>
      <c r="K36" s="17">
        <v>0</v>
      </c>
      <c r="L36" s="18">
        <f>ROUND(I36*K36,2)</f>
        <v>0</v>
      </c>
      <c r="M36" t="s">
        <v>101</v>
      </c>
    </row>
    <row r="37" spans="1:13" x14ac:dyDescent="0.25">
      <c r="A37" s="7">
        <v>32</v>
      </c>
      <c r="B37" s="14" t="s">
        <v>102</v>
      </c>
      <c r="C37" s="4" t="s">
        <v>103</v>
      </c>
      <c r="D37" s="5"/>
      <c r="E37" s="5"/>
      <c r="F37" s="5"/>
      <c r="G37" s="5"/>
      <c r="H37" s="5"/>
      <c r="I37" s="17">
        <v>102</v>
      </c>
      <c r="J37" s="6" t="s">
        <v>25</v>
      </c>
      <c r="K37" s="17">
        <v>0</v>
      </c>
      <c r="L37" s="18">
        <f>ROUND(I37*K37,2)</f>
        <v>0</v>
      </c>
      <c r="M37" t="s">
        <v>104</v>
      </c>
    </row>
    <row r="38" spans="1:13" x14ac:dyDescent="0.25">
      <c r="A38" s="7">
        <v>33</v>
      </c>
      <c r="B38" s="14" t="s">
        <v>105</v>
      </c>
      <c r="C38" s="4" t="s">
        <v>106</v>
      </c>
      <c r="D38" s="5"/>
      <c r="E38" s="5"/>
      <c r="F38" s="5"/>
      <c r="G38" s="5"/>
      <c r="H38" s="5"/>
      <c r="I38" s="17">
        <v>102</v>
      </c>
      <c r="J38" s="6" t="s">
        <v>25</v>
      </c>
      <c r="K38" s="17">
        <v>0</v>
      </c>
      <c r="L38" s="18">
        <f>ROUND(I38*K38,2)</f>
        <v>0</v>
      </c>
      <c r="M38" t="s">
        <v>107</v>
      </c>
    </row>
    <row r="39" spans="1:13" x14ac:dyDescent="0.25">
      <c r="A39" s="7">
        <v>34</v>
      </c>
      <c r="B39" s="14" t="s">
        <v>108</v>
      </c>
      <c r="C39" s="4" t="s">
        <v>109</v>
      </c>
      <c r="D39" s="5"/>
      <c r="E39" s="5"/>
      <c r="F39" s="5"/>
      <c r="G39" s="5"/>
      <c r="H39" s="5"/>
      <c r="I39" s="17">
        <v>42.5</v>
      </c>
      <c r="J39" s="6" t="s">
        <v>51</v>
      </c>
      <c r="K39" s="17">
        <v>0</v>
      </c>
      <c r="L39" s="18">
        <f>ROUND(I39*K39,2)</f>
        <v>0</v>
      </c>
      <c r="M39" t="s">
        <v>110</v>
      </c>
    </row>
    <row r="40" spans="1:13" x14ac:dyDescent="0.25">
      <c r="A40" s="7">
        <v>35</v>
      </c>
      <c r="B40" s="14" t="s">
        <v>111</v>
      </c>
      <c r="C40" s="4" t="s">
        <v>112</v>
      </c>
      <c r="D40" s="5"/>
      <c r="E40" s="5"/>
      <c r="F40" s="5"/>
      <c r="G40" s="5"/>
      <c r="H40" s="5"/>
      <c r="I40" s="17">
        <v>34</v>
      </c>
      <c r="J40" s="6" t="s">
        <v>113</v>
      </c>
      <c r="K40" s="17">
        <v>0</v>
      </c>
      <c r="L40" s="18">
        <f>ROUND(I40*K40,2)</f>
        <v>0</v>
      </c>
      <c r="M40" t="s">
        <v>114</v>
      </c>
    </row>
    <row r="41" spans="1:13" x14ac:dyDescent="0.25">
      <c r="A41" s="7">
        <v>36</v>
      </c>
      <c r="B41" s="14" t="s">
        <v>115</v>
      </c>
      <c r="C41" s="4" t="s">
        <v>116</v>
      </c>
      <c r="D41" s="5"/>
      <c r="E41" s="5"/>
      <c r="F41" s="5"/>
      <c r="G41" s="5"/>
      <c r="H41" s="5"/>
      <c r="I41" s="17">
        <v>12</v>
      </c>
      <c r="J41" s="6" t="s">
        <v>14</v>
      </c>
      <c r="K41" s="17">
        <v>0</v>
      </c>
      <c r="L41" s="18">
        <f>ROUND(I41*K41,2)</f>
        <v>0</v>
      </c>
      <c r="M41" t="s">
        <v>117</v>
      </c>
    </row>
    <row r="42" spans="1:13" x14ac:dyDescent="0.25">
      <c r="A42" s="7">
        <v>37</v>
      </c>
      <c r="B42" s="14" t="s">
        <v>118</v>
      </c>
      <c r="C42" s="4" t="s">
        <v>119</v>
      </c>
      <c r="D42" s="5"/>
      <c r="E42" s="5"/>
      <c r="F42" s="5"/>
      <c r="G42" s="5"/>
      <c r="H42" s="5"/>
      <c r="I42" s="17">
        <v>34</v>
      </c>
      <c r="J42" s="6" t="s">
        <v>113</v>
      </c>
      <c r="K42" s="17">
        <v>0</v>
      </c>
      <c r="L42" s="18">
        <f>ROUND(I42*K42,2)</f>
        <v>0</v>
      </c>
      <c r="M42" t="s">
        <v>120</v>
      </c>
    </row>
    <row r="43" spans="1:13" x14ac:dyDescent="0.25">
      <c r="A43" s="7">
        <v>38</v>
      </c>
      <c r="B43" s="14" t="s">
        <v>121</v>
      </c>
      <c r="C43" s="4" t="s">
        <v>122</v>
      </c>
      <c r="D43" s="5"/>
      <c r="E43" s="5"/>
      <c r="F43" s="5"/>
      <c r="G43" s="5"/>
      <c r="H43" s="5"/>
      <c r="I43" s="17">
        <v>12</v>
      </c>
      <c r="J43" s="6" t="s">
        <v>21</v>
      </c>
      <c r="K43" s="17">
        <v>0</v>
      </c>
      <c r="L43" s="18">
        <f>ROUND(I43*K43,2)</f>
        <v>0</v>
      </c>
      <c r="M43" t="s">
        <v>123</v>
      </c>
    </row>
    <row r="44" spans="1:13" x14ac:dyDescent="0.25">
      <c r="A44" s="7">
        <v>39</v>
      </c>
      <c r="B44" s="14" t="s">
        <v>124</v>
      </c>
      <c r="C44" s="4" t="s">
        <v>125</v>
      </c>
      <c r="D44" s="5"/>
      <c r="E44" s="5"/>
      <c r="F44" s="5"/>
      <c r="G44" s="5"/>
      <c r="H44" s="5"/>
      <c r="I44" s="17">
        <v>1.44</v>
      </c>
      <c r="J44" s="6" t="s">
        <v>32</v>
      </c>
      <c r="K44" s="17">
        <v>0</v>
      </c>
      <c r="L44" s="18">
        <f>ROUND(I44*K44,2)</f>
        <v>0</v>
      </c>
      <c r="M44" t="s">
        <v>126</v>
      </c>
    </row>
    <row r="45" spans="1:13" x14ac:dyDescent="0.25">
      <c r="A45" s="7">
        <v>40</v>
      </c>
      <c r="B45" s="14" t="s">
        <v>127</v>
      </c>
      <c r="C45" s="4" t="s">
        <v>128</v>
      </c>
      <c r="D45" s="5"/>
      <c r="E45" s="5"/>
      <c r="F45" s="5"/>
      <c r="G45" s="5"/>
      <c r="H45" s="5"/>
      <c r="I45" s="17">
        <v>12</v>
      </c>
      <c r="J45" s="6" t="s">
        <v>14</v>
      </c>
      <c r="K45" s="17">
        <v>0</v>
      </c>
      <c r="L45" s="18">
        <f>ROUND(I45*K45,2)</f>
        <v>0</v>
      </c>
      <c r="M45" t="s">
        <v>129</v>
      </c>
    </row>
    <row r="46" spans="1:13" x14ac:dyDescent="0.25">
      <c r="A46" s="7">
        <v>41</v>
      </c>
      <c r="B46" s="14" t="s">
        <v>130</v>
      </c>
      <c r="C46" s="4" t="s">
        <v>131</v>
      </c>
      <c r="D46" s="5"/>
      <c r="E46" s="5"/>
      <c r="F46" s="5"/>
      <c r="G46" s="5"/>
      <c r="H46" s="5"/>
      <c r="I46" s="17">
        <v>34</v>
      </c>
      <c r="J46" s="6" t="s">
        <v>25</v>
      </c>
      <c r="K46" s="17">
        <v>0</v>
      </c>
      <c r="L46" s="18">
        <f>ROUND(I46*K46,2)</f>
        <v>0</v>
      </c>
      <c r="M46" t="s">
        <v>132</v>
      </c>
    </row>
    <row r="47" spans="1:13" x14ac:dyDescent="0.25">
      <c r="A47" s="7">
        <v>46</v>
      </c>
      <c r="B47" s="14" t="s">
        <v>133</v>
      </c>
      <c r="C47" s="4" t="s">
        <v>134</v>
      </c>
      <c r="D47" s="5"/>
      <c r="E47" s="5"/>
      <c r="F47" s="5"/>
      <c r="G47" s="5"/>
      <c r="H47" s="5"/>
      <c r="I47" s="17">
        <v>284.45999999999998</v>
      </c>
      <c r="J47" s="6" t="s">
        <v>51</v>
      </c>
      <c r="K47" s="17">
        <v>0</v>
      </c>
      <c r="L47" s="18">
        <f>ROUND(I47*K47,2)</f>
        <v>0</v>
      </c>
      <c r="M47" t="s">
        <v>135</v>
      </c>
    </row>
    <row r="48" spans="1:13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x14ac:dyDescent="0.25">
      <c r="A50" s="26" t="s">
        <v>136</v>
      </c>
      <c r="B50" s="27"/>
      <c r="C50" s="27"/>
      <c r="D50" s="28" t="s">
        <v>138</v>
      </c>
      <c r="E50" s="29"/>
      <c r="F50" s="28" t="s">
        <v>139</v>
      </c>
      <c r="G50" s="29"/>
      <c r="H50" s="30" t="s">
        <v>137</v>
      </c>
      <c r="I50" s="31"/>
      <c r="J50" s="32"/>
      <c r="K50" s="33">
        <f>SUM(L8:L47)</f>
        <v>0</v>
      </c>
      <c r="L50" s="31"/>
    </row>
    <row r="51" spans="1:12" x14ac:dyDescent="0.25">
      <c r="A51" s="34"/>
      <c r="B51" s="34"/>
      <c r="C51" s="34"/>
      <c r="D51" s="37">
        <v>0.21</v>
      </c>
      <c r="E51" s="36"/>
      <c r="F51" s="38">
        <f>K50*0.21</f>
        <v>0</v>
      </c>
      <c r="G51" s="39"/>
      <c r="H51" s="35"/>
      <c r="I51" s="36"/>
      <c r="J51" s="36"/>
      <c r="K51" s="36"/>
      <c r="L51" s="36"/>
    </row>
    <row r="52" spans="1:12" x14ac:dyDescent="0.25">
      <c r="A52" s="34"/>
      <c r="B52" s="34"/>
      <c r="C52" s="34"/>
      <c r="D52" s="35"/>
      <c r="E52" s="36"/>
      <c r="F52" s="35"/>
      <c r="G52" s="36"/>
      <c r="H52" s="30" t="s">
        <v>140</v>
      </c>
      <c r="I52" s="31"/>
      <c r="J52" s="32"/>
      <c r="K52" s="33">
        <f>K50+F52+F51</f>
        <v>0</v>
      </c>
      <c r="L52" s="31"/>
    </row>
    <row r="53" spans="1:12" x14ac:dyDescent="0.2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19"/>
      <c r="B55" s="20"/>
      <c r="C55" s="19"/>
      <c r="D55" s="20"/>
      <c r="E55" s="20"/>
      <c r="F55" s="2"/>
      <c r="G55" s="3"/>
      <c r="H55" s="3"/>
      <c r="I55" s="3"/>
      <c r="J55" s="3"/>
      <c r="K55" s="3"/>
      <c r="L55" s="3"/>
    </row>
    <row r="56" spans="1:12" x14ac:dyDescent="0.25">
      <c r="A56" s="19"/>
      <c r="B56" s="20"/>
      <c r="C56" s="19"/>
      <c r="D56" s="20"/>
      <c r="E56" s="20"/>
      <c r="F56" s="2"/>
      <c r="G56" s="3"/>
      <c r="H56" s="3"/>
      <c r="I56" s="3"/>
      <c r="J56" s="3"/>
      <c r="K56" s="3"/>
      <c r="L56" s="3"/>
    </row>
  </sheetData>
  <mergeCells count="65">
    <mergeCell ref="A53:L53"/>
    <mergeCell ref="A54:L54"/>
    <mergeCell ref="A55:B55"/>
    <mergeCell ref="C55:E55"/>
    <mergeCell ref="F55:L55"/>
    <mergeCell ref="A56:B56"/>
    <mergeCell ref="C56:E56"/>
    <mergeCell ref="F56:L56"/>
    <mergeCell ref="H51:L51"/>
    <mergeCell ref="D51:E51"/>
    <mergeCell ref="F51:G51"/>
    <mergeCell ref="H52:I52"/>
    <mergeCell ref="K52:L52"/>
    <mergeCell ref="D52:E52"/>
    <mergeCell ref="F52:G52"/>
    <mergeCell ref="A48:L48"/>
    <mergeCell ref="A49:L49"/>
    <mergeCell ref="A50:C52"/>
    <mergeCell ref="H50:I50"/>
    <mergeCell ref="K50:L50"/>
    <mergeCell ref="D50:E50"/>
    <mergeCell ref="F50:G50"/>
    <mergeCell ref="C42:H42"/>
    <mergeCell ref="C43:H43"/>
    <mergeCell ref="C44:H44"/>
    <mergeCell ref="C45:H45"/>
    <mergeCell ref="C46:H46"/>
    <mergeCell ref="C47:H47"/>
    <mergeCell ref="C36:H36"/>
    <mergeCell ref="C37:H37"/>
    <mergeCell ref="C38:H38"/>
    <mergeCell ref="C39:H39"/>
    <mergeCell ref="C40:H40"/>
    <mergeCell ref="C41:H41"/>
    <mergeCell ref="C30:H30"/>
    <mergeCell ref="C31:H31"/>
    <mergeCell ref="C32:H32"/>
    <mergeCell ref="C33:H33"/>
    <mergeCell ref="C34:H34"/>
    <mergeCell ref="C35:H35"/>
    <mergeCell ref="C24:H24"/>
    <mergeCell ref="C25:H25"/>
    <mergeCell ref="C26:H26"/>
    <mergeCell ref="C27:H27"/>
    <mergeCell ref="C28:H28"/>
    <mergeCell ref="C29:H29"/>
    <mergeCell ref="C18:H18"/>
    <mergeCell ref="C19:H19"/>
    <mergeCell ref="C20:H20"/>
    <mergeCell ref="C21:H21"/>
    <mergeCell ref="C22:H22"/>
    <mergeCell ref="C23:H23"/>
    <mergeCell ref="C12:H12"/>
    <mergeCell ref="C13:H13"/>
    <mergeCell ref="C14:H14"/>
    <mergeCell ref="C15:H15"/>
    <mergeCell ref="C16:H16"/>
    <mergeCell ref="C17:H17"/>
    <mergeCell ref="A7:B7"/>
    <mergeCell ref="C7:H7"/>
    <mergeCell ref="C8:H8"/>
    <mergeCell ref="C9:H9"/>
    <mergeCell ref="C10:H10"/>
    <mergeCell ref="C11:H11"/>
    <mergeCell ref="A1:L4"/>
  </mergeCells>
  <pageMargins left="0.19685039375000002" right="0.19685039375000002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Jedlickova Michala</dc:creator>
  <cp:lastModifiedBy>Jedlickova Michala</cp:lastModifiedBy>
  <cp:lastPrinted>2020-09-23T06:34:26Z</cp:lastPrinted>
  <dcterms:created xsi:type="dcterms:W3CDTF">2020-09-23T06:32:45Z</dcterms:created>
  <dcterms:modified xsi:type="dcterms:W3CDTF">2020-09-23T06:35:00Z</dcterms:modified>
</cp:coreProperties>
</file>