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3040" windowHeight="10845" tabRatio="776" activeTab="0"/>
  </bookViews>
  <sheets>
    <sheet name="Tubul.síťové obvazy_1" sheetId="17" r:id="rId1"/>
    <sheet name="Tampony_nesterilní_2" sheetId="20" r:id="rId2"/>
    <sheet name="Tampony_sterilní_3" sheetId="19" r:id="rId3"/>
  </sheets>
  <definedNames/>
  <calcPr calcId="152511"/>
</workbook>
</file>

<file path=xl/sharedStrings.xml><?xml version="1.0" encoding="utf-8"?>
<sst xmlns="http://schemas.openxmlformats.org/spreadsheetml/2006/main" count="360" uniqueCount="106">
  <si>
    <t>Výrobce</t>
  </si>
  <si>
    <t>baleno v obalu papír folie nebo papír papír</t>
  </si>
  <si>
    <t>Peel efekt pro otevření</t>
  </si>
  <si>
    <t>čitelné označení položky na obalu</t>
  </si>
  <si>
    <t xml:space="preserve">Nízká prašnost, </t>
  </si>
  <si>
    <t>1m</t>
  </si>
  <si>
    <t>Tampon z gázy, 100% bavlna, vazba min 17n, rozměr 40x40 cm, velikost 7, gyn. tampon</t>
  </si>
  <si>
    <t>Tampony nesterilní s RTG nití</t>
  </si>
  <si>
    <t>Pevnost tamponu při maniplaci</t>
  </si>
  <si>
    <t>celistvost tamponu bez volných nití</t>
  </si>
  <si>
    <t>1 m</t>
  </si>
  <si>
    <t>Tampon z gázy, 100% bavlna, vazba min 17n, rozměr 15x15 cm</t>
  </si>
  <si>
    <t>Tampon z gázy, 100% bavlna, vazba min 17n, rozměr 19x19 cm</t>
  </si>
  <si>
    <t>Tampon z gázy, 100% bavlna, vazba min 17n, rozměr 30x30 cm</t>
  </si>
  <si>
    <t>Tampon z gázy, 100% bavlna, vazba min 17n, rozměr 50x50 cm, gyn. tampon</t>
  </si>
  <si>
    <t>Tampon z gázy s RTG nití, 100% bavlna, vazba min 17n, rozměr 9x9 cm</t>
  </si>
  <si>
    <t>Tampony nesterilní bez RTG nitě</t>
  </si>
  <si>
    <t>Název VZ:</t>
  </si>
  <si>
    <t>název dodavatele:</t>
  </si>
  <si>
    <t>DOPLNÍ DODAVATEL</t>
  </si>
  <si>
    <t>sídlo:</t>
  </si>
  <si>
    <t>osoba oprávněná jednat za dodavatele:</t>
  </si>
  <si>
    <t>Cena za 1 ks měrné jednotky (MJ) v Kč bez DPH</t>
  </si>
  <si>
    <t>Sazba DPH  (v %)</t>
  </si>
  <si>
    <t>Cena celkem</t>
  </si>
  <si>
    <t>Část VZ:</t>
  </si>
  <si>
    <t>IČO/DIČ:</t>
  </si>
  <si>
    <t>Celková cena za předpokládaný odběr za 48 měsíců plnění v Kč včetně DPH</t>
  </si>
  <si>
    <t>Objednací číslo</t>
  </si>
  <si>
    <t>Název produktu (obchodní název)</t>
  </si>
  <si>
    <t>Předmět plnění - minimální parametry požadované zadavatelem</t>
  </si>
  <si>
    <r>
      <t xml:space="preserve">Počet balení v 1 kartonu </t>
    </r>
    <r>
      <rPr>
        <sz val="10"/>
        <rFont val="Arial"/>
        <family val="2"/>
      </rPr>
      <t>(velikost nabízeního balení)</t>
    </r>
  </si>
  <si>
    <t>splňují zdravotnickou směrnici 93/42 EHS, jsou zdravotnickým prostředkem I.třídy</t>
  </si>
  <si>
    <t>přiloženo vyobrazení výrobku z katalogu nebo katalogový list</t>
  </si>
  <si>
    <t>Zboží splňuje 
 ANO/NE</t>
  </si>
  <si>
    <t xml:space="preserve">Dodavatel nesmí v tabulce měnit, slučovat, přidávat nebo vypouštět položky jednotlivých parametrů, které obsahuje Příloha č. 1 ZD. V relevantních  sloupcích tabulky ( cena za ks, sazba DPH, název produktu, nabízený typ, rozměr v cm) dodavatel doplní, jaké zboží konkrétně nabízí a za jakou cenu jej nabízí. Dodavatel vyplní všechny relevantní položky v sloupcích, když v nich poskytne technické informace o nabízeném plnění tak, aby je zadavatel byl schopen kvalifikovaně posoudit a porovnat s jinými nabídkami. V případě dodávek dodavatel napíše také název výrobce, obchodní označení výrobku, objednací číslo.
Nepřípustná změna stanoveného Krycího listu, tabulky Technická specifikace vč ocenění nebo porušení dalších požadavků znamená nesplnění požadavků zadavatele uvedených v zadávacích podmínkách s důsledkem vyloučení dodavatele z účasti v zadávacím řízení na danou část VZ.
</t>
  </si>
  <si>
    <t>Splnění minimálních požadovaných parametrů:</t>
  </si>
  <si>
    <t>jsou zdravotnickým prostředkem dle zákona č. 268/2014 Sb., splňuje zákon č. 22/1997 Sb., o technických požadavcích na výrobky a splňuje nařízení vlády č.54/2015 Sb., o technických požadavcích na zdravotnické prostředky ve znění pozdějších předpisů</t>
  </si>
  <si>
    <t xml:space="preserve">materiál je označen značkou shody dle § 13 zákona č. 22/1997 Sb., o technických požadavcích na výrobky a o změně a doplnění některých zákonů, ve znění pozdějších předpisů a musí být z hlediska právních předpisů způsobilý a vhodný pro použití při poskytování zdravotní péče. </t>
  </si>
  <si>
    <t>Svým podpisem stvrzuji, že výše uvedené údaje o nabízeném zboží jsou správné a závazné.</t>
  </si>
  <si>
    <t>.....................................................................</t>
  </si>
  <si>
    <t>titul, jméno, příjmení, funkce</t>
  </si>
  <si>
    <t xml:space="preserve">                                                                                                                               podpis oprávněné osoby za účastníka</t>
  </si>
  <si>
    <t>4 400</t>
  </si>
  <si>
    <t>7 200</t>
  </si>
  <si>
    <t>Měrná jednotka
 = 1 m:</t>
  </si>
  <si>
    <t>Předpokládaný odběr MJ za  48 měsíců plnění
(v m)</t>
  </si>
  <si>
    <t>Cena za 1 měrnou jednotku (MJ) v Kč bez DPH</t>
  </si>
  <si>
    <t>Cena v Kč bez DPH:</t>
  </si>
  <si>
    <t>Cena v Kč včetně DPH:</t>
  </si>
  <si>
    <t>DPH v Kč :</t>
  </si>
  <si>
    <r>
      <rPr>
        <b/>
        <sz val="10"/>
        <rFont val="Arial"/>
        <family val="2"/>
      </rPr>
      <t xml:space="preserve">Síťový tubulární obvaz </t>
    </r>
    <r>
      <rPr>
        <sz val="10"/>
        <rFont val="Arial"/>
        <family val="2"/>
      </rPr>
      <t>- rozměr 1 - 1,5cm šíře</t>
    </r>
  </si>
  <si>
    <r>
      <rPr>
        <b/>
        <sz val="10"/>
        <rFont val="Arial"/>
        <family val="2"/>
      </rPr>
      <t>Síťový tubulární obvaz</t>
    </r>
    <r>
      <rPr>
        <sz val="10"/>
        <rFont val="Arial"/>
        <family val="2"/>
      </rPr>
      <t xml:space="preserve"> - rozměr 2 - 2,5cm šíře</t>
    </r>
  </si>
  <si>
    <r>
      <rPr>
        <b/>
        <sz val="10"/>
        <rFont val="Arial"/>
        <family val="2"/>
      </rPr>
      <t>Síťový tubulární obvaz</t>
    </r>
    <r>
      <rPr>
        <sz val="10"/>
        <rFont val="Arial"/>
        <family val="2"/>
      </rPr>
      <t xml:space="preserve"> - rozměr 3cm šíře</t>
    </r>
  </si>
  <si>
    <r>
      <rPr>
        <b/>
        <sz val="10"/>
        <rFont val="Arial"/>
        <family val="2"/>
      </rPr>
      <t>Síťový tubulární obvaz</t>
    </r>
    <r>
      <rPr>
        <sz val="10"/>
        <rFont val="Arial"/>
        <family val="2"/>
      </rPr>
      <t xml:space="preserve"> - rozměr 4 - 4,5cm šíře</t>
    </r>
  </si>
  <si>
    <r>
      <rPr>
        <b/>
        <sz val="10"/>
        <rFont val="Arial"/>
        <family val="2"/>
      </rPr>
      <t>Síťový tubulární obvaz</t>
    </r>
    <r>
      <rPr>
        <sz val="10"/>
        <rFont val="Arial"/>
        <family val="2"/>
      </rPr>
      <t xml:space="preserve"> - rozměr 6 - 6,5cm šíře</t>
    </r>
  </si>
  <si>
    <r>
      <rPr>
        <b/>
        <sz val="10"/>
        <rFont val="Arial"/>
        <family val="2"/>
      </rPr>
      <t>Síťový tubulární obvaz</t>
    </r>
    <r>
      <rPr>
        <sz val="10"/>
        <rFont val="Arial"/>
        <family val="2"/>
      </rPr>
      <t xml:space="preserve"> - rozměr 7cm šíře</t>
    </r>
  </si>
  <si>
    <r>
      <rPr>
        <b/>
        <sz val="10"/>
        <rFont val="Arial"/>
        <family val="2"/>
      </rPr>
      <t>Síťový tubulární obvaz -</t>
    </r>
    <r>
      <rPr>
        <sz val="10"/>
        <rFont val="Arial"/>
        <family val="2"/>
      </rPr>
      <t xml:space="preserve"> rozměr 8cm šíře</t>
    </r>
  </si>
  <si>
    <r>
      <rPr>
        <b/>
        <sz val="10"/>
        <rFont val="Arial"/>
        <family val="2"/>
      </rPr>
      <t>Síťový tubulární obvaz</t>
    </r>
    <r>
      <rPr>
        <sz val="10"/>
        <rFont val="Arial"/>
        <family val="2"/>
      </rPr>
      <t xml:space="preserve"> - rozměr 10cm šíře</t>
    </r>
  </si>
  <si>
    <r>
      <rPr>
        <b/>
        <sz val="10"/>
        <rFont val="Arial"/>
        <family val="2"/>
      </rPr>
      <t>Síťový tubulární obvaz</t>
    </r>
    <r>
      <rPr>
        <sz val="10"/>
        <rFont val="Arial"/>
        <family val="2"/>
      </rPr>
      <t xml:space="preserve"> - rozměr 12cm šíře</t>
    </r>
  </si>
  <si>
    <r>
      <rPr>
        <b/>
        <sz val="10"/>
        <rFont val="Arial"/>
        <family val="2"/>
      </rPr>
      <t xml:space="preserve">Síťový tubulární obvaz </t>
    </r>
    <r>
      <rPr>
        <sz val="10"/>
        <rFont val="Arial"/>
        <family val="2"/>
      </rPr>
      <t>- rozměr 14 cm šíře</t>
    </r>
  </si>
  <si>
    <t>8 000</t>
  </si>
  <si>
    <t>400</t>
  </si>
  <si>
    <t>6 500</t>
  </si>
  <si>
    <t>800</t>
  </si>
  <si>
    <t>650</t>
  </si>
  <si>
    <t>3 200</t>
  </si>
  <si>
    <t>2 900</t>
  </si>
  <si>
    <t>600</t>
  </si>
  <si>
    <t>Síťové tubulární obvazy - tolerance v šířce +- 10%</t>
  </si>
  <si>
    <t>Síťové tubulární obvazy - maximální délka 30m</t>
  </si>
  <si>
    <t>1 000 ks</t>
  </si>
  <si>
    <t>1000 ks</t>
  </si>
  <si>
    <t>Celistvost tamponu bez volných nití</t>
  </si>
  <si>
    <t>V ....................... dne ...................2020</t>
  </si>
  <si>
    <t xml:space="preserve"> Tampony stáčené (dále jen "Zboží")</t>
  </si>
  <si>
    <t>Tampony sterilní bez RTG nitě</t>
  </si>
  <si>
    <t>Tampon z gázy - sterilní, 100% bavlna, vazba min. 17, rozměr 19x19 cm, baleno á 3ks</t>
  </si>
  <si>
    <t>Tampon z gázy - sterilní, 100% bavlna, vazba min. 17, rozměr 30x30 cm, baleno á 3ks</t>
  </si>
  <si>
    <t>Tampon z gázy - sterilní, 100% bavlna, vazba min. 17, rozměr 19x19 cm, baleno á 5ks</t>
  </si>
  <si>
    <t>Tampon z gázy - sterilní, 100% bavlna, vazba min. 17, rozměr 30x30 cm, baleno á 5ks</t>
  </si>
  <si>
    <t>Tampon z gázy - sterilní, 100% bavlna, vazba min. 17, rozměr 30x60 cm, baleno á 5ks</t>
  </si>
  <si>
    <t>Pro všechny kategorie - rozměrová  tolerance +- 10%</t>
  </si>
  <si>
    <t>Pro všechny kategorie -  rozměrová  tolerance +- 10%</t>
  </si>
  <si>
    <t>Předpokládaný odběr MJ za  48 měsíců plnění
(v 1 bal)</t>
  </si>
  <si>
    <t xml:space="preserve"> Měrná jenotka = 1  
bal</t>
  </si>
  <si>
    <t>1  
bal</t>
  </si>
  <si>
    <t>Max. obsah 1  
balíčku= měrná jednotka</t>
  </si>
  <si>
    <t>Max. obsah 1  
balíčku = měrná jednotka:</t>
  </si>
  <si>
    <t>Předpokládaný odběr MJ za  48 měsíců plnění
(v  ks)</t>
  </si>
  <si>
    <r>
      <t xml:space="preserve">Celková nabídková cena za předmět plnění části 2 </t>
    </r>
    <r>
      <rPr>
        <b/>
        <sz val="10"/>
        <color rgb="FFFF0000"/>
        <rFont val="Arial"/>
        <family val="2"/>
      </rPr>
      <t>(předmět hodnocení)</t>
    </r>
    <r>
      <rPr>
        <b/>
        <sz val="10"/>
        <rFont val="Arial"/>
        <family val="2"/>
      </rPr>
      <t>:</t>
    </r>
  </si>
  <si>
    <t>Tampony sterilní s RTG nití</t>
  </si>
  <si>
    <t xml:space="preserve">Příloha č 1 ZD - Technická specifikace včetně cenové nabídky (ocenění) </t>
  </si>
  <si>
    <r>
      <t>Celková cena za předpokládaný odběr za 48 měsíců plnění v Kč bez DPH</t>
    </r>
    <r>
      <rPr>
        <b/>
        <sz val="10"/>
        <color rgb="FFFF0000"/>
        <rFont val="Arial"/>
        <family val="2"/>
      </rPr>
      <t xml:space="preserve"> </t>
    </r>
  </si>
  <si>
    <t>Část 3 - Tampony stáčené - sterilní</t>
  </si>
  <si>
    <t xml:space="preserve">Zadavatelem uvedená specifikace a technické parametry představují minimální požadavky zadavatele na dodávku stáčených tamponů sterilních, které jsou předmětem plnění této části 3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</si>
  <si>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Obvazový materiál pro Nemocnice Plzeňského kraje - 3. vyhlášení</t>
  </si>
  <si>
    <t>Část 2 - Tampony stáčené - nesterilní</t>
  </si>
  <si>
    <t xml:space="preserve">Zadavatelem uvedená specifikace a technické parametry představují minimální požadavky zadavatele na dodávku stáčených tamponů nesterilních, které jsou předmětem plnění této části 2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</si>
  <si>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r>
      <t xml:space="preserve">Celková nabídková cena za předmět plnění části 1 </t>
    </r>
    <r>
      <rPr>
        <b/>
        <sz val="10"/>
        <color rgb="FFFF0000"/>
        <rFont val="Arial"/>
        <family val="2"/>
      </rPr>
      <t>(předmět hodnocení)</t>
    </r>
    <r>
      <rPr>
        <b/>
        <sz val="10"/>
        <rFont val="Arial"/>
        <family val="2"/>
      </rPr>
      <t>:</t>
    </r>
  </si>
  <si>
    <r>
      <t xml:space="preserve">Celková nabídková cena za předmět plnění části 3 </t>
    </r>
    <r>
      <rPr>
        <b/>
        <sz val="10"/>
        <color rgb="FFFF0000"/>
        <rFont val="Arial"/>
        <family val="2"/>
      </rPr>
      <t>(předmět hodnocení)</t>
    </r>
    <r>
      <rPr>
        <b/>
        <sz val="10"/>
        <rFont val="Arial"/>
        <family val="2"/>
      </rPr>
      <t>:</t>
    </r>
  </si>
  <si>
    <t>Obvazový materiál pro Nemocnice Plzeňského kraje  – 3. vyhlášení</t>
  </si>
  <si>
    <t xml:space="preserve">Část 1 - Tubulární síťové obvazy </t>
  </si>
  <si>
    <t xml:space="preserve">Zadavatelem uvedená specifikace a technické parametry představují minimální požadavky zadavatele na dodávku tubulárních síťových obvazů, tj. bezešvých pletených tubulárních obvazů, primárně určených jako podklad zinkoklihových, sádrových i kompresivních obvazů, které jsou předmětem plnění této části 1 veřejné zakázky. Dodavatel může nabídnout řešení a zboží s lepšími parametry (v případě, že lze objektivně stanovit, že se jedná o parametry lepší), nikoliv s parametry horšími (či horší kvality), než požaduje zadavatel v zadávacích podmínkách. Zadavatel připouští i jiná kvalitativně a technicky obdobná řešení za podmínky, že nesmí dojít ke zhoršení požadovaných parametrů. Předmětem dodávky musí být zboží nové a originální. 
</t>
  </si>
  <si>
    <t>Tubulární síťovéobvazy - bezešvé, pletené tubulární obvazy primárně určené jako podklad zinkoklihových, sádrových i kompresivních obvazů</t>
  </si>
  <si>
    <t xml:space="preserve"> Tubulární síťovéobvazy (dále jen "Zboží")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</si>
</sst>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_K_č"/>
  </numFmts>
  <fonts count="18">
    <font>
      <sz val="10"/>
      <name val="Arial"/>
      <family val="2"/>
    </font>
    <font>
      <b/>
      <sz val="12"/>
      <name val="Arial"/>
      <family val="2"/>
    </font>
    <font>
      <b/>
      <sz val="10"/>
      <name val="Arial"/>
      <family val="2"/>
    </font>
    <font>
      <b/>
      <sz val="9"/>
      <name val="Arial"/>
      <family val="2"/>
    </font>
    <font>
      <b/>
      <sz val="10"/>
      <color indexed="12"/>
      <name val="Arial"/>
      <family val="2"/>
    </font>
    <font>
      <sz val="10"/>
      <color theme="1"/>
      <name val="Arial"/>
      <family val="2"/>
    </font>
    <font>
      <b/>
      <sz val="10"/>
      <color theme="1"/>
      <name val="Arial"/>
      <family val="2"/>
    </font>
    <font>
      <sz val="10"/>
      <color theme="1"/>
      <name val="Calibri"/>
      <family val="2"/>
      <scheme val="minor"/>
    </font>
    <font>
      <b/>
      <sz val="14"/>
      <color theme="1"/>
      <name val="Arial"/>
      <family val="2"/>
    </font>
    <font>
      <b/>
      <sz val="11"/>
      <color theme="1"/>
      <name val="Arial"/>
      <family val="2"/>
    </font>
    <font>
      <b/>
      <sz val="10"/>
      <color rgb="FFFF0000"/>
      <name val="Arial"/>
      <family val="2"/>
    </font>
    <font>
      <b/>
      <sz val="12"/>
      <color theme="1"/>
      <name val="Arial"/>
      <family val="2"/>
    </font>
    <font>
      <sz val="10"/>
      <color rgb="FFFF0000"/>
      <name val="Arial"/>
      <family val="2"/>
    </font>
    <font>
      <b/>
      <sz val="12"/>
      <color rgb="FFFF0000"/>
      <name val="Arial"/>
      <family val="2"/>
    </font>
    <font>
      <sz val="12"/>
      <color theme="1"/>
      <name val="Times New Roman"/>
      <family val="1"/>
    </font>
    <font>
      <b/>
      <i/>
      <sz val="10"/>
      <color rgb="FFFF0000"/>
      <name val="Arial"/>
      <family val="2"/>
    </font>
    <font>
      <b/>
      <sz val="11"/>
      <color rgb="FFFF0000"/>
      <name val="Arial"/>
      <family val="2"/>
    </font>
    <font>
      <b/>
      <sz val="11"/>
      <name val="Arial"/>
      <family val="2"/>
    </font>
  </fonts>
  <fills count="7">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CC"/>
        <bgColor indexed="64"/>
      </patternFill>
    </fill>
    <fill>
      <patternFill patternType="solid">
        <fgColor theme="4" tint="0.39998000860214233"/>
        <bgColor indexed="64"/>
      </patternFill>
    </fill>
    <fill>
      <patternFill patternType="solid">
        <fgColor theme="7" tint="0.5999900102615356"/>
        <bgColor indexed="64"/>
      </patternFill>
    </fill>
  </fills>
  <borders count="46">
    <border>
      <left/>
      <right/>
      <top/>
      <bottom/>
      <diagonal/>
    </border>
    <border>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bottom style="thin"/>
    </border>
    <border>
      <left style="medium"/>
      <right style="medium"/>
      <top/>
      <bottom style="medium"/>
    </border>
    <border>
      <left style="medium"/>
      <right/>
      <top style="medium"/>
      <bottom style="thin"/>
    </border>
    <border>
      <left style="medium"/>
      <right/>
      <top style="thin"/>
      <bottom style="thin"/>
    </border>
    <border>
      <left style="medium"/>
      <right/>
      <top style="thin"/>
      <bottom style="medium"/>
    </border>
    <border>
      <left style="thin"/>
      <right style="medium"/>
      <top style="thin"/>
      <bottom style="thin"/>
    </border>
    <border>
      <left/>
      <right/>
      <top style="medium"/>
      <bottom style="medium"/>
    </border>
    <border>
      <left/>
      <right style="medium"/>
      <top style="medium"/>
      <bottom style="medium"/>
    </border>
    <border>
      <left style="medium"/>
      <right style="medium"/>
      <top style="medium"/>
      <bottom style="medium"/>
    </border>
    <border>
      <left style="thin"/>
      <right style="thin"/>
      <top/>
      <bottom style="medium"/>
    </border>
    <border>
      <left style="thin"/>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style="medium"/>
      <right style="thin"/>
      <top/>
      <bottom style="thin"/>
    </border>
    <border>
      <left/>
      <right style="thin"/>
      <top/>
      <bottom style="thin"/>
    </border>
    <border>
      <left/>
      <right style="medium"/>
      <top/>
      <bottom style="thin"/>
    </border>
    <border>
      <left/>
      <right style="medium"/>
      <top style="thin"/>
      <bottom style="thin"/>
    </border>
    <border>
      <left/>
      <right style="medium"/>
      <top style="medium"/>
      <bottom style="thin"/>
    </border>
    <border>
      <left/>
      <right style="medium"/>
      <top style="thin"/>
      <bottom style="medium"/>
    </border>
    <border>
      <left style="medium"/>
      <right/>
      <top style="medium"/>
      <bottom style="medium"/>
    </border>
    <border>
      <left/>
      <right/>
      <top style="medium"/>
      <bottom style="thin"/>
    </border>
    <border>
      <left style="medium"/>
      <right/>
      <top/>
      <bottom style="medium"/>
    </border>
    <border>
      <left/>
      <right/>
      <top/>
      <bottom style="medium"/>
    </border>
    <border>
      <left/>
      <right style="medium"/>
      <top/>
      <bottom style="medium"/>
    </border>
    <border>
      <left style="medium"/>
      <right style="thin"/>
      <top style="thin"/>
      <bottom style="thin"/>
    </border>
    <border>
      <left/>
      <right style="thin"/>
      <top style="thin"/>
      <bottom style="thin"/>
    </border>
    <border>
      <left/>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thin"/>
      <top style="thin"/>
      <bottom style="medium"/>
    </border>
    <border>
      <left/>
      <right/>
      <top style="thin"/>
      <bottom style="thin"/>
    </border>
    <border>
      <left/>
      <right/>
      <top/>
      <bottom style="thin"/>
    </border>
    <border>
      <left style="thin"/>
      <right/>
      <top style="thin"/>
      <bottom style="thin"/>
    </border>
    <border>
      <left style="medium"/>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cellStyleXfs>
  <cellXfs count="214">
    <xf numFmtId="0" fontId="0" fillId="0" borderId="0" xfId="0"/>
    <xf numFmtId="49" fontId="3" fillId="2" borderId="1"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Alignment="1">
      <alignment horizont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Fill="1"/>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5" fillId="0" borderId="0" xfId="0" applyFont="1" applyFill="1" applyAlignment="1">
      <alignment wrapText="1"/>
    </xf>
    <xf numFmtId="0" fontId="5" fillId="0" borderId="0" xfId="0" applyFont="1" applyFill="1"/>
    <xf numFmtId="49" fontId="5" fillId="0" borderId="0" xfId="0" applyNumberFormat="1" applyFont="1" applyFill="1" applyAlignment="1">
      <alignment horizontal="center"/>
    </xf>
    <xf numFmtId="0" fontId="5" fillId="0" borderId="0" xfId="0" applyFont="1" applyFill="1" applyAlignment="1">
      <alignment horizontal="center"/>
    </xf>
    <xf numFmtId="0" fontId="7" fillId="0" borderId="0" xfId="0" applyFont="1" applyFill="1"/>
    <xf numFmtId="49" fontId="2" fillId="3" borderId="3" xfId="0" applyNumberFormat="1" applyFont="1" applyFill="1" applyBorder="1" applyAlignment="1">
      <alignment horizontal="center" vertical="center" wrapText="1"/>
    </xf>
    <xf numFmtId="164" fontId="10" fillId="4" borderId="3" xfId="20" applyNumberFormat="1" applyFont="1" applyFill="1" applyBorder="1" applyAlignment="1" applyProtection="1">
      <alignment horizontal="center" vertical="center" wrapText="1"/>
      <protection locked="0"/>
    </xf>
    <xf numFmtId="9" fontId="12" fillId="4" borderId="3" xfId="0" applyNumberFormat="1" applyFont="1" applyFill="1" applyBorder="1" applyAlignment="1" applyProtection="1">
      <alignment horizontal="center" vertical="center" wrapText="1" shrinkToFit="1"/>
      <protection locked="0"/>
    </xf>
    <xf numFmtId="164" fontId="0" fillId="0" borderId="3" xfId="0" applyNumberFormat="1" applyFont="1" applyFill="1" applyBorder="1" applyAlignment="1">
      <alignment horizontal="center" vertical="center" wrapText="1"/>
    </xf>
    <xf numFmtId="49" fontId="12" fillId="4" borderId="3" xfId="0" applyNumberFormat="1" applyFont="1" applyFill="1" applyBorder="1" applyAlignment="1" applyProtection="1">
      <alignment horizontal="center" vertical="center" wrapText="1" shrinkToFit="1"/>
      <protection locked="0"/>
    </xf>
    <xf numFmtId="49" fontId="12" fillId="4" borderId="12" xfId="0" applyNumberFormat="1" applyFont="1" applyFill="1" applyBorder="1" applyAlignment="1" applyProtection="1">
      <alignment horizontal="center" vertical="center" wrapText="1" shrinkToFit="1"/>
      <protection locked="0"/>
    </xf>
    <xf numFmtId="0" fontId="7" fillId="0" borderId="0" xfId="0" applyFont="1" applyFill="1" applyAlignment="1">
      <alignment wrapText="1"/>
    </xf>
    <xf numFmtId="164" fontId="0" fillId="0" borderId="4" xfId="0" applyNumberFormat="1" applyFont="1" applyFill="1" applyBorder="1" applyAlignment="1">
      <alignment horizontal="center" vertical="center" wrapText="1"/>
    </xf>
    <xf numFmtId="0" fontId="5" fillId="0" borderId="13" xfId="0" applyFont="1" applyFill="1" applyBorder="1"/>
    <xf numFmtId="0" fontId="5" fillId="0" borderId="14" xfId="0" applyFont="1" applyFill="1" applyBorder="1"/>
    <xf numFmtId="164" fontId="11" fillId="0" borderId="15" xfId="0" applyNumberFormat="1" applyFont="1" applyFill="1" applyBorder="1" applyAlignment="1">
      <alignment horizontal="center"/>
    </xf>
    <xf numFmtId="164" fontId="13" fillId="0" borderId="15" xfId="0" applyNumberFormat="1" applyFont="1" applyFill="1" applyBorder="1" applyAlignment="1">
      <alignment horizontal="center"/>
    </xf>
    <xf numFmtId="0" fontId="14" fillId="0" borderId="0" xfId="0" applyFont="1"/>
    <xf numFmtId="0" fontId="14" fillId="0" borderId="0" xfId="0" applyFont="1" applyFill="1"/>
    <xf numFmtId="0" fontId="14" fillId="0" borderId="0" xfId="0" applyFont="1" applyBorder="1" applyAlignment="1">
      <alignment horizontal="left"/>
    </xf>
    <xf numFmtId="0" fontId="14" fillId="0" borderId="0" xfId="0" applyFont="1" applyFill="1" applyBorder="1"/>
    <xf numFmtId="0" fontId="6" fillId="0" borderId="0" xfId="0" applyFont="1" applyFill="1" applyBorder="1" applyAlignment="1">
      <alignment horizontal="left" wrapText="1"/>
    </xf>
    <xf numFmtId="164" fontId="10" fillId="4" borderId="4" xfId="20" applyNumberFormat="1" applyFont="1" applyFill="1" applyBorder="1" applyAlignment="1" applyProtection="1">
      <alignment horizontal="center" vertical="center" wrapText="1"/>
      <protection locked="0"/>
    </xf>
    <xf numFmtId="9" fontId="12" fillId="4" borderId="4" xfId="0" applyNumberFormat="1" applyFont="1" applyFill="1" applyBorder="1" applyAlignment="1" applyProtection="1">
      <alignment horizontal="center" vertical="center" wrapText="1" shrinkToFit="1"/>
      <protection locked="0"/>
    </xf>
    <xf numFmtId="49" fontId="12" fillId="4" borderId="4" xfId="0" applyNumberFormat="1" applyFont="1" applyFill="1" applyBorder="1" applyAlignment="1" applyProtection="1">
      <alignment horizontal="center" vertical="center" wrapText="1" shrinkToFit="1"/>
      <protection locked="0"/>
    </xf>
    <xf numFmtId="0" fontId="5" fillId="0" borderId="0" xfId="0" applyFont="1" applyFill="1" applyBorder="1" applyAlignment="1">
      <alignment horizontal="left" vertical="top" wrapText="1"/>
    </xf>
    <xf numFmtId="0" fontId="11" fillId="0" borderId="0" xfId="0" applyFont="1" applyFill="1" applyBorder="1" applyAlignment="1">
      <alignment horizontal="center"/>
    </xf>
    <xf numFmtId="49" fontId="2" fillId="3" borderId="16" xfId="0" applyNumberFormat="1" applyFont="1" applyFill="1" applyBorder="1" applyAlignment="1">
      <alignment horizontal="center" vertical="center" wrapText="1"/>
    </xf>
    <xf numFmtId="164" fontId="13"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5" fillId="0" borderId="0" xfId="0" applyFont="1" applyFill="1" applyBorder="1"/>
    <xf numFmtId="164" fontId="1" fillId="0" borderId="0" xfId="0" applyNumberFormat="1" applyFont="1" applyFill="1" applyBorder="1" applyAlignment="1">
      <alignment horizontal="left" vertical="center"/>
    </xf>
    <xf numFmtId="49" fontId="2" fillId="3" borderId="17" xfId="0" applyNumberFormat="1" applyFont="1" applyFill="1" applyBorder="1" applyAlignment="1">
      <alignment horizontal="center" vertical="center" wrapText="1"/>
    </xf>
    <xf numFmtId="164" fontId="10" fillId="4" borderId="17" xfId="20" applyNumberFormat="1" applyFont="1" applyFill="1" applyBorder="1" applyAlignment="1" applyProtection="1">
      <alignment horizontal="center" vertical="center" wrapText="1"/>
      <protection locked="0"/>
    </xf>
    <xf numFmtId="9" fontId="12" fillId="4" borderId="17" xfId="0" applyNumberFormat="1" applyFont="1" applyFill="1" applyBorder="1" applyAlignment="1" applyProtection="1">
      <alignment horizontal="center" vertical="center" wrapText="1" shrinkToFit="1"/>
      <protection locked="0"/>
    </xf>
    <xf numFmtId="164" fontId="0" fillId="0" borderId="17" xfId="0" applyNumberFormat="1" applyFont="1" applyFill="1" applyBorder="1" applyAlignment="1">
      <alignment horizontal="center" vertical="center" wrapText="1"/>
    </xf>
    <xf numFmtId="49" fontId="12" fillId="4" borderId="17" xfId="0" applyNumberFormat="1" applyFont="1" applyFill="1" applyBorder="1" applyAlignment="1" applyProtection="1">
      <alignment horizontal="center" vertical="center" wrapText="1" shrinkToFit="1"/>
      <protection locked="0"/>
    </xf>
    <xf numFmtId="49" fontId="12" fillId="4" borderId="18" xfId="0" applyNumberFormat="1" applyFont="1" applyFill="1" applyBorder="1" applyAlignment="1" applyProtection="1">
      <alignment horizontal="center" vertical="center" wrapText="1" shrinkToFit="1"/>
      <protection locked="0"/>
    </xf>
    <xf numFmtId="0" fontId="2" fillId="0" borderId="19" xfId="0" applyFont="1" applyFill="1" applyBorder="1" applyAlignment="1">
      <alignment horizontal="center" vertical="center" wrapText="1"/>
    </xf>
    <xf numFmtId="0" fontId="6" fillId="0" borderId="20" xfId="0" applyFont="1" applyBorder="1" applyAlignment="1" applyProtection="1">
      <alignment horizontal="center" vertical="center" wrapText="1"/>
      <protection/>
    </xf>
    <xf numFmtId="49" fontId="2" fillId="3" borderId="20" xfId="0" applyNumberFormat="1" applyFont="1" applyFill="1" applyBorder="1" applyAlignment="1">
      <alignment horizontal="center" vertical="center" wrapText="1"/>
    </xf>
    <xf numFmtId="0" fontId="2" fillId="3" borderId="20" xfId="0" applyFont="1" applyFill="1" applyBorder="1" applyAlignment="1">
      <alignment horizontal="center" vertical="center" wrapText="1"/>
    </xf>
    <xf numFmtId="165" fontId="2" fillId="3" borderId="20"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0" fillId="0" borderId="0" xfId="0" applyFill="1" applyBorder="1"/>
    <xf numFmtId="0" fontId="0" fillId="0" borderId="0" xfId="0" applyBorder="1"/>
    <xf numFmtId="0" fontId="3" fillId="0" borderId="0" xfId="0" applyFont="1" applyFill="1" applyBorder="1"/>
    <xf numFmtId="164" fontId="2" fillId="0" borderId="0" xfId="0" applyNumberFormat="1" applyFont="1" applyFill="1" applyBorder="1" applyAlignment="1">
      <alignment horizontal="center"/>
    </xf>
    <xf numFmtId="0" fontId="2" fillId="0" borderId="0" xfId="0" applyFont="1" applyFill="1" applyBorder="1" applyAlignment="1">
      <alignment/>
    </xf>
    <xf numFmtId="0" fontId="6" fillId="0" borderId="0" xfId="0" applyFont="1" applyFill="1" applyBorder="1" applyAlignment="1">
      <alignment wrapText="1"/>
    </xf>
    <xf numFmtId="0" fontId="4" fillId="0" borderId="0" xfId="0" applyFont="1" applyFill="1" applyBorder="1" applyAlignment="1">
      <alignment/>
    </xf>
    <xf numFmtId="0" fontId="2" fillId="5" borderId="15" xfId="0" applyFont="1" applyFill="1" applyBorder="1" applyAlignment="1">
      <alignment wrapText="1"/>
    </xf>
    <xf numFmtId="0" fontId="0" fillId="0" borderId="17" xfId="0" applyBorder="1" applyAlignment="1">
      <alignment horizontal="center" vertical="center"/>
    </xf>
    <xf numFmtId="0" fontId="0" fillId="0" borderId="10" xfId="0" applyBorder="1" applyAlignment="1">
      <alignment vertical="center" wrapText="1"/>
    </xf>
    <xf numFmtId="0" fontId="0" fillId="0" borderId="11" xfId="0" applyBorder="1" applyAlignment="1">
      <alignment vertical="center" wrapText="1"/>
    </xf>
    <xf numFmtId="0" fontId="6" fillId="0" borderId="0" xfId="0" applyFont="1" applyFill="1" applyBorder="1" applyAlignment="1">
      <alignment horizontal="center" wrapText="1"/>
    </xf>
    <xf numFmtId="164" fontId="1" fillId="0" borderId="0" xfId="0" applyNumberFormat="1" applyFont="1" applyFill="1" applyBorder="1" applyAlignment="1">
      <alignment horizontal="center" vertical="center"/>
    </xf>
    <xf numFmtId="0" fontId="2" fillId="0" borderId="0" xfId="0" applyFont="1" applyFill="1" applyBorder="1" applyAlignment="1">
      <alignment horizontal="center"/>
    </xf>
    <xf numFmtId="0" fontId="14" fillId="0" borderId="0" xfId="0" applyFont="1" applyBorder="1" applyAlignment="1">
      <alignment horizontal="center"/>
    </xf>
    <xf numFmtId="0" fontId="0" fillId="0" borderId="23" xfId="0" applyBorder="1" applyAlignment="1">
      <alignment vertical="center" wrapText="1"/>
    </xf>
    <xf numFmtId="0" fontId="7" fillId="0" borderId="0" xfId="0" applyFont="1" applyFill="1" applyAlignment="1">
      <alignment vertical="top"/>
    </xf>
    <xf numFmtId="0" fontId="11" fillId="0" borderId="0" xfId="0" applyFont="1" applyFill="1" applyBorder="1" applyAlignment="1">
      <alignment horizontal="center"/>
    </xf>
    <xf numFmtId="3" fontId="2" fillId="0" borderId="17"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16" xfId="0" applyNumberFormat="1" applyFont="1" applyBorder="1" applyAlignment="1">
      <alignment horizontal="center" vertical="center"/>
    </xf>
    <xf numFmtId="3" fontId="2" fillId="0" borderId="2" xfId="0" applyNumberFormat="1" applyFont="1" applyBorder="1" applyAlignment="1">
      <alignment horizontal="center" vertical="center"/>
    </xf>
    <xf numFmtId="3" fontId="2" fillId="0" borderId="4" xfId="0" applyNumberFormat="1" applyFont="1" applyBorder="1" applyAlignment="1">
      <alignment horizontal="center" vertical="center"/>
    </xf>
    <xf numFmtId="164" fontId="10" fillId="4" borderId="2" xfId="20" applyNumberFormat="1" applyFont="1" applyFill="1" applyBorder="1" applyAlignment="1" applyProtection="1">
      <alignment horizontal="center" vertical="center" wrapText="1"/>
      <protection locked="0"/>
    </xf>
    <xf numFmtId="9" fontId="12" fillId="4" borderId="2" xfId="0" applyNumberFormat="1" applyFont="1" applyFill="1" applyBorder="1" applyAlignment="1" applyProtection="1">
      <alignment horizontal="center" vertical="center" wrapText="1" shrinkToFit="1"/>
      <protection locked="0"/>
    </xf>
    <xf numFmtId="164" fontId="0" fillId="0" borderId="2" xfId="0" applyNumberFormat="1" applyFont="1" applyFill="1" applyBorder="1" applyAlignment="1">
      <alignment horizontal="center" vertical="center" wrapText="1"/>
    </xf>
    <xf numFmtId="49" fontId="12" fillId="4" borderId="2" xfId="0" applyNumberFormat="1" applyFont="1" applyFill="1" applyBorder="1" applyAlignment="1" applyProtection="1">
      <alignment horizontal="center" vertical="center" wrapText="1" shrinkToFit="1"/>
      <protection locked="0"/>
    </xf>
    <xf numFmtId="0" fontId="0" fillId="0" borderId="24" xfId="0" applyBorder="1" applyAlignment="1">
      <alignment vertical="center" wrapText="1"/>
    </xf>
    <xf numFmtId="49" fontId="12" fillId="4" borderId="20" xfId="0" applyNumberFormat="1" applyFont="1" applyFill="1" applyBorder="1" applyAlignment="1" applyProtection="1">
      <alignment horizontal="center" vertical="center" wrapText="1" shrinkToFit="1"/>
      <protection locked="0"/>
    </xf>
    <xf numFmtId="3" fontId="2" fillId="0" borderId="25" xfId="0" applyNumberFormat="1" applyFont="1" applyBorder="1" applyAlignment="1">
      <alignment horizontal="center" vertical="center"/>
    </xf>
    <xf numFmtId="49" fontId="12" fillId="4" borderId="26" xfId="0" applyNumberFormat="1" applyFont="1" applyFill="1" applyBorder="1" applyAlignment="1" applyProtection="1">
      <alignment horizontal="center" vertical="center" wrapText="1" shrinkToFit="1"/>
      <protection locked="0"/>
    </xf>
    <xf numFmtId="49" fontId="12" fillId="4" borderId="27" xfId="0" applyNumberFormat="1" applyFont="1" applyFill="1" applyBorder="1" applyAlignment="1" applyProtection="1">
      <alignment horizontal="center" vertical="center" wrapText="1" shrinkToFit="1"/>
      <protection locked="0"/>
    </xf>
    <xf numFmtId="49" fontId="12" fillId="4" borderId="28" xfId="0" applyNumberFormat="1" applyFont="1" applyFill="1" applyBorder="1" applyAlignment="1" applyProtection="1">
      <alignment horizontal="center" vertical="center" wrapText="1" shrinkToFit="1"/>
      <protection locked="0"/>
    </xf>
    <xf numFmtId="49" fontId="12" fillId="4" borderId="29" xfId="0" applyNumberFormat="1" applyFont="1" applyFill="1" applyBorder="1" applyAlignment="1" applyProtection="1">
      <alignment horizontal="center" vertical="center" wrapText="1" shrinkToFit="1"/>
      <protection locked="0"/>
    </xf>
    <xf numFmtId="0" fontId="2" fillId="3" borderId="14"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3" xfId="0" applyBorder="1" applyAlignment="1">
      <alignment horizontal="center" vertical="center" wrapText="1"/>
    </xf>
    <xf numFmtId="0" fontId="5" fillId="0" borderId="0" xfId="0" applyFont="1" applyFill="1" applyAlignment="1">
      <alignment horizontal="right"/>
    </xf>
    <xf numFmtId="0" fontId="5" fillId="0" borderId="0" xfId="0" applyFont="1" applyAlignment="1">
      <alignment/>
    </xf>
    <xf numFmtId="0" fontId="8" fillId="5" borderId="30"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29"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11" fillId="0" borderId="33" xfId="0" applyFont="1" applyFill="1" applyBorder="1" applyAlignment="1">
      <alignment horizontal="left" vertical="center" wrapText="1"/>
    </xf>
    <xf numFmtId="0" fontId="11" fillId="0" borderId="34" xfId="0" applyFont="1" applyFill="1" applyBorder="1" applyAlignment="1">
      <alignment horizontal="left" vertical="center" wrapText="1"/>
    </xf>
    <xf numFmtId="0" fontId="11" fillId="6" borderId="33" xfId="0" applyFont="1" applyFill="1" applyBorder="1" applyAlignment="1">
      <alignment horizontal="left" vertical="center"/>
    </xf>
    <xf numFmtId="0" fontId="9" fillId="0" borderId="2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10" fillId="4" borderId="18"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0" fillId="4" borderId="36"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9" fillId="0" borderId="11" xfId="0" applyFont="1" applyFill="1" applyBorder="1" applyAlignment="1">
      <alignment horizontal="left" wrapText="1"/>
    </xf>
    <xf numFmtId="0" fontId="9" fillId="0" borderId="29" xfId="0" applyFont="1" applyFill="1" applyBorder="1" applyAlignment="1">
      <alignment horizontal="left" wrapText="1"/>
    </xf>
    <xf numFmtId="0" fontId="10" fillId="4" borderId="33"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9" xfId="0" applyFont="1" applyBorder="1" applyAlignment="1">
      <alignment horizontal="left" vertical="center" wrapText="1"/>
    </xf>
    <xf numFmtId="0" fontId="5" fillId="0" borderId="31" xfId="0" applyFont="1" applyBorder="1" applyAlignment="1">
      <alignment horizontal="left" vertical="center"/>
    </xf>
    <xf numFmtId="0" fontId="5" fillId="0" borderId="28" xfId="0" applyFont="1" applyBorder="1" applyAlignment="1">
      <alignment horizontal="left" vertical="center"/>
    </xf>
    <xf numFmtId="0" fontId="12" fillId="4" borderId="37" xfId="0" applyFont="1" applyFill="1" applyBorder="1" applyAlignment="1">
      <alignment vertical="center"/>
    </xf>
    <xf numFmtId="0" fontId="12" fillId="4" borderId="38" xfId="0" applyFont="1" applyFill="1" applyBorder="1" applyAlignment="1">
      <alignment vertical="center"/>
    </xf>
    <xf numFmtId="164" fontId="1" fillId="6" borderId="30" xfId="0" applyNumberFormat="1" applyFont="1" applyFill="1" applyBorder="1" applyAlignment="1">
      <alignment horizontal="left" vertical="center"/>
    </xf>
    <xf numFmtId="164" fontId="1" fillId="6" borderId="13" xfId="0" applyNumberFormat="1" applyFont="1" applyFill="1" applyBorder="1" applyAlignment="1">
      <alignment horizontal="left" vertical="center"/>
    </xf>
    <xf numFmtId="164" fontId="1" fillId="6" borderId="14" xfId="0" applyNumberFormat="1" applyFont="1" applyFill="1" applyBorder="1" applyAlignment="1">
      <alignment horizontal="left" vertical="center"/>
    </xf>
    <xf numFmtId="0" fontId="2" fillId="0" borderId="19" xfId="0" applyFont="1" applyFill="1" applyBorder="1" applyAlignment="1">
      <alignment horizontal="left" wrapText="1"/>
    </xf>
    <xf numFmtId="0" fontId="2" fillId="0" borderId="22" xfId="0" applyFont="1" applyFill="1" applyBorder="1" applyAlignment="1">
      <alignment horizontal="left" wrapText="1"/>
    </xf>
    <xf numFmtId="164" fontId="16" fillId="0" borderId="1" xfId="0" applyNumberFormat="1" applyFont="1" applyFill="1" applyBorder="1" applyAlignment="1">
      <alignment horizontal="center"/>
    </xf>
    <xf numFmtId="164" fontId="16" fillId="0" borderId="20" xfId="0" applyNumberFormat="1" applyFont="1" applyFill="1" applyBorder="1" applyAlignment="1">
      <alignment horizontal="center"/>
    </xf>
    <xf numFmtId="164" fontId="16" fillId="0" borderId="22" xfId="0" applyNumberFormat="1" applyFont="1" applyFill="1" applyBorder="1" applyAlignment="1">
      <alignment horizontal="center"/>
    </xf>
    <xf numFmtId="0" fontId="2" fillId="0" borderId="19" xfId="0" applyFont="1" applyFill="1" applyBorder="1" applyAlignment="1">
      <alignment horizontal="left"/>
    </xf>
    <xf numFmtId="0" fontId="2" fillId="0" borderId="22" xfId="0" applyFont="1" applyFill="1" applyBorder="1" applyAlignment="1">
      <alignment horizontal="left"/>
    </xf>
    <xf numFmtId="164" fontId="17" fillId="0" borderId="19" xfId="0" applyNumberFormat="1" applyFont="1" applyFill="1" applyBorder="1" applyAlignment="1">
      <alignment horizontal="center"/>
    </xf>
    <xf numFmtId="164" fontId="17" fillId="0" borderId="20" xfId="0" applyNumberFormat="1" applyFont="1" applyFill="1" applyBorder="1" applyAlignment="1">
      <alignment horizontal="center"/>
    </xf>
    <xf numFmtId="164" fontId="17" fillId="0" borderId="22" xfId="0" applyNumberFormat="1" applyFont="1" applyFill="1" applyBorder="1" applyAlignment="1">
      <alignment horizontal="center"/>
    </xf>
    <xf numFmtId="0" fontId="2" fillId="0" borderId="19" xfId="0" applyFont="1" applyFill="1" applyBorder="1" applyAlignment="1">
      <alignment/>
    </xf>
    <xf numFmtId="0" fontId="2" fillId="0" borderId="22" xfId="0" applyFont="1" applyFill="1" applyBorder="1" applyAlignment="1">
      <alignment/>
    </xf>
    <xf numFmtId="164" fontId="17" fillId="0" borderId="1" xfId="0" applyNumberFormat="1" applyFont="1" applyFill="1" applyBorder="1" applyAlignment="1">
      <alignment horizontal="center"/>
    </xf>
    <xf numFmtId="0" fontId="9" fillId="0" borderId="33"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1" fillId="6" borderId="30" xfId="0" applyFont="1" applyFill="1" applyBorder="1" applyAlignment="1">
      <alignment horizontal="left" wrapText="1"/>
    </xf>
    <xf numFmtId="0" fontId="11" fillId="6" borderId="13" xfId="0" applyFont="1" applyFill="1" applyBorder="1" applyAlignment="1">
      <alignment horizontal="left" wrapText="1"/>
    </xf>
    <xf numFmtId="0" fontId="11" fillId="6" borderId="19" xfId="0" applyFont="1" applyFill="1" applyBorder="1" applyAlignment="1">
      <alignment horizontal="center" wrapText="1"/>
    </xf>
    <xf numFmtId="0" fontId="11" fillId="6" borderId="22" xfId="0" applyFont="1" applyFill="1" applyBorder="1" applyAlignment="1">
      <alignment horizontal="center" wrapText="1"/>
    </xf>
    <xf numFmtId="0" fontId="15" fillId="4" borderId="0" xfId="0" applyFont="1" applyFill="1" applyAlignment="1" applyProtection="1">
      <alignment horizontal="right"/>
      <protection locked="0"/>
    </xf>
    <xf numFmtId="0" fontId="5" fillId="0" borderId="39" xfId="0" applyFont="1" applyBorder="1" applyAlignment="1">
      <alignment horizontal="left" vertical="center" wrapText="1"/>
    </xf>
    <xf numFmtId="0" fontId="5" fillId="0" borderId="4" xfId="0" applyFont="1" applyBorder="1" applyAlignment="1">
      <alignment horizontal="left" vertical="center" wrapText="1"/>
    </xf>
    <xf numFmtId="0" fontId="5" fillId="0" borderId="40" xfId="0" applyFont="1" applyBorder="1" applyAlignment="1">
      <alignment horizontal="left" vertical="center" wrapText="1"/>
    </xf>
    <xf numFmtId="0" fontId="12" fillId="4" borderId="41" xfId="0" applyFont="1" applyFill="1" applyBorder="1" applyAlignment="1">
      <alignment vertical="center"/>
    </xf>
    <xf numFmtId="0" fontId="12" fillId="4" borderId="40" xfId="0" applyFont="1" applyFill="1" applyBorder="1" applyAlignment="1">
      <alignment vertical="center"/>
    </xf>
    <xf numFmtId="0" fontId="0" fillId="0" borderId="10" xfId="0" applyBorder="1" applyAlignment="1">
      <alignment vertical="center" wrapText="1"/>
    </xf>
    <xf numFmtId="0" fontId="0" fillId="0" borderId="42" xfId="0" applyBorder="1" applyAlignment="1">
      <alignment vertical="center" wrapText="1"/>
    </xf>
    <xf numFmtId="0" fontId="0" fillId="0" borderId="27" xfId="0" applyBorder="1" applyAlignment="1">
      <alignment vertical="center" wrapText="1"/>
    </xf>
    <xf numFmtId="0" fontId="12" fillId="4" borderId="42" xfId="0" applyFont="1" applyFill="1" applyBorder="1" applyAlignment="1">
      <alignment vertical="center"/>
    </xf>
    <xf numFmtId="0" fontId="12" fillId="4" borderId="27" xfId="0" applyFont="1" applyFill="1" applyBorder="1" applyAlignment="1">
      <alignment vertical="center"/>
    </xf>
    <xf numFmtId="0" fontId="2" fillId="0" borderId="0" xfId="0" applyFont="1" applyAlignment="1">
      <alignment horizontal="left"/>
    </xf>
    <xf numFmtId="0" fontId="12" fillId="4" borderId="0" xfId="0" applyFont="1" applyFill="1" applyAlignment="1" applyProtection="1">
      <alignment horizontal="left"/>
      <protection locked="0"/>
    </xf>
    <xf numFmtId="0" fontId="5" fillId="3" borderId="0" xfId="0" applyFont="1" applyFill="1" applyAlignment="1" applyProtection="1">
      <alignment horizontal="right"/>
      <protection/>
    </xf>
    <xf numFmtId="0" fontId="5" fillId="3" borderId="0" xfId="0" applyFont="1" applyFill="1" applyAlignment="1" applyProtection="1">
      <alignment horizontal="center"/>
      <protection/>
    </xf>
    <xf numFmtId="0" fontId="5" fillId="0" borderId="23" xfId="0" applyFont="1" applyBorder="1" applyAlignment="1">
      <alignment horizontal="left" vertical="center" wrapText="1"/>
    </xf>
    <xf numFmtId="0" fontId="5" fillId="0" borderId="43" xfId="0" applyFont="1" applyBorder="1" applyAlignment="1">
      <alignment horizontal="left" vertical="center"/>
    </xf>
    <xf numFmtId="0" fontId="5" fillId="0" borderId="26" xfId="0" applyFont="1" applyBorder="1" applyAlignment="1">
      <alignment horizontal="left" vertical="center"/>
    </xf>
    <xf numFmtId="0" fontId="12" fillId="4" borderId="36" xfId="0" applyFont="1" applyFill="1" applyBorder="1" applyAlignment="1">
      <alignment vertical="center"/>
    </xf>
    <xf numFmtId="0" fontId="12" fillId="4" borderId="12" xfId="0" applyFont="1" applyFill="1" applyBorder="1" applyAlignment="1">
      <alignment vertical="center"/>
    </xf>
    <xf numFmtId="0" fontId="5" fillId="0" borderId="10" xfId="0" applyFont="1" applyBorder="1" applyAlignment="1">
      <alignment horizontal="left" vertical="center" wrapText="1"/>
    </xf>
    <xf numFmtId="0" fontId="5" fillId="0" borderId="42" xfId="0" applyFont="1" applyBorder="1" applyAlignment="1">
      <alignment horizontal="left" vertical="center" wrapText="1"/>
    </xf>
    <xf numFmtId="0" fontId="5" fillId="0" borderId="27" xfId="0" applyFont="1" applyBorder="1" applyAlignment="1">
      <alignment horizontal="left" vertical="center" wrapText="1"/>
    </xf>
    <xf numFmtId="0" fontId="0" fillId="0" borderId="32" xfId="0" applyBorder="1"/>
    <xf numFmtId="0" fontId="0" fillId="0" borderId="33" xfId="0" applyBorder="1"/>
    <xf numFmtId="0" fontId="0" fillId="0" borderId="34" xfId="0" applyBorder="1"/>
    <xf numFmtId="0" fontId="12" fillId="4" borderId="11" xfId="0" applyFont="1" applyFill="1" applyBorder="1" applyAlignment="1">
      <alignment vertical="center"/>
    </xf>
    <xf numFmtId="0" fontId="12" fillId="4" borderId="29" xfId="0" applyFont="1" applyFill="1" applyBorder="1" applyAlignment="1">
      <alignment vertical="center"/>
    </xf>
    <xf numFmtId="0" fontId="12" fillId="4" borderId="35" xfId="0" applyFont="1" applyFill="1" applyBorder="1" applyAlignment="1">
      <alignment vertical="center"/>
    </xf>
    <xf numFmtId="0" fontId="0" fillId="0" borderId="35" xfId="0" applyBorder="1" applyAlignment="1">
      <alignment vertical="center" wrapText="1"/>
    </xf>
    <xf numFmtId="0" fontId="0" fillId="0" borderId="3" xfId="0" applyBorder="1" applyAlignment="1">
      <alignment vertical="center" wrapText="1"/>
    </xf>
    <xf numFmtId="0" fontId="0" fillId="0" borderId="44" xfId="0" applyBorder="1" applyAlignment="1">
      <alignment vertical="center" wrapText="1"/>
    </xf>
    <xf numFmtId="0" fontId="12" fillId="4" borderId="10" xfId="0" applyFont="1" applyFill="1" applyBorder="1" applyAlignment="1">
      <alignment vertical="center"/>
    </xf>
    <xf numFmtId="0" fontId="0" fillId="0" borderId="10" xfId="0" applyBorder="1"/>
    <xf numFmtId="0" fontId="0" fillId="0" borderId="42" xfId="0" applyBorder="1"/>
    <xf numFmtId="0" fontId="0" fillId="0" borderId="27" xfId="0" applyBorder="1"/>
    <xf numFmtId="0" fontId="12" fillId="4" borderId="45" xfId="0" applyFont="1" applyFill="1" applyBorder="1" applyAlignment="1">
      <alignment vertical="center"/>
    </xf>
    <xf numFmtId="164" fontId="1" fillId="6" borderId="33" xfId="0" applyNumberFormat="1" applyFont="1" applyFill="1" applyBorder="1" applyAlignment="1">
      <alignment horizontal="left" vertical="center"/>
    </xf>
    <xf numFmtId="0" fontId="9" fillId="0" borderId="45"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0" fillId="4" borderId="37"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38" xfId="0" applyFont="1" applyFill="1" applyBorder="1" applyAlignment="1">
      <alignment horizontal="left" vertical="center" wrapText="1"/>
    </xf>
    <xf numFmtId="0" fontId="8" fillId="2" borderId="30"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11" fillId="2" borderId="30"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0" fillId="0" borderId="35" xfId="0" applyBorder="1"/>
    <xf numFmtId="0" fontId="0" fillId="0" borderId="3" xfId="0" applyBorder="1"/>
    <xf numFmtId="0" fontId="0" fillId="0" borderId="44" xfId="0" applyBorder="1"/>
    <xf numFmtId="0" fontId="12" fillId="4" borderId="32" xfId="0" applyFont="1" applyFill="1" applyBorder="1" applyAlignment="1">
      <alignment vertical="center"/>
    </xf>
    <xf numFmtId="0" fontId="12" fillId="4" borderId="34" xfId="0" applyFont="1" applyFill="1" applyBorder="1" applyAlignment="1">
      <alignment vertical="center"/>
    </xf>
    <xf numFmtId="0" fontId="9" fillId="0" borderId="41" xfId="0" applyFont="1" applyFill="1" applyBorder="1" applyAlignment="1">
      <alignment horizontal="left"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Procent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6"/>
  <sheetViews>
    <sheetView tabSelected="1" workbookViewId="0" topLeftCell="A1">
      <selection activeCell="H32" sqref="H32"/>
    </sheetView>
  </sheetViews>
  <sheetFormatPr defaultColWidth="8.8515625" defaultRowHeight="12.75"/>
  <cols>
    <col min="1" max="1" width="36.28125" style="0" customWidth="1"/>
    <col min="2" max="2" width="10.421875" style="7" customWidth="1"/>
    <col min="3" max="3" width="15.57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8" customFormat="1" ht="13.5" thickBot="1">
      <c r="A1" s="14"/>
      <c r="B1" s="17"/>
      <c r="C1" s="16"/>
      <c r="D1" s="17"/>
      <c r="E1" s="15"/>
      <c r="F1" s="97"/>
      <c r="G1" s="97"/>
      <c r="H1" s="98"/>
      <c r="I1" s="98"/>
      <c r="J1" s="98"/>
      <c r="K1" s="98"/>
    </row>
    <row r="2" spans="1:11" s="18" customFormat="1" ht="21.6" customHeight="1" thickBot="1">
      <c r="A2" s="99" t="s">
        <v>92</v>
      </c>
      <c r="B2" s="100"/>
      <c r="C2" s="100"/>
      <c r="D2" s="100"/>
      <c r="E2" s="100"/>
      <c r="F2" s="100"/>
      <c r="G2" s="100"/>
      <c r="H2" s="100"/>
      <c r="I2" s="100"/>
      <c r="J2" s="100"/>
      <c r="K2" s="101"/>
    </row>
    <row r="3" spans="1:11" s="18" customFormat="1" ht="31.15" customHeight="1">
      <c r="A3" s="102" t="s">
        <v>17</v>
      </c>
      <c r="B3" s="103"/>
      <c r="C3" s="104" t="s">
        <v>101</v>
      </c>
      <c r="D3" s="105"/>
      <c r="E3" s="105"/>
      <c r="F3" s="105"/>
      <c r="G3" s="105"/>
      <c r="H3" s="105"/>
      <c r="I3" s="105"/>
      <c r="J3" s="105"/>
      <c r="K3" s="106"/>
    </row>
    <row r="4" spans="1:11" s="18" customFormat="1" ht="31.15" customHeight="1" thickBot="1">
      <c r="A4" s="107" t="s">
        <v>25</v>
      </c>
      <c r="B4" s="108"/>
      <c r="C4" s="109" t="s">
        <v>102</v>
      </c>
      <c r="D4" s="110"/>
      <c r="E4" s="110"/>
      <c r="F4" s="110"/>
      <c r="G4" s="110"/>
      <c r="H4" s="110"/>
      <c r="I4" s="110"/>
      <c r="J4" s="110"/>
      <c r="K4" s="111"/>
    </row>
    <row r="5" spans="1:11" s="18" customFormat="1" ht="27" customHeight="1">
      <c r="A5" s="113" t="s">
        <v>18</v>
      </c>
      <c r="B5" s="114"/>
      <c r="C5" s="115" t="s">
        <v>19</v>
      </c>
      <c r="D5" s="116"/>
      <c r="E5" s="116"/>
      <c r="F5" s="116"/>
      <c r="G5" s="116"/>
      <c r="H5" s="116"/>
      <c r="I5" s="116"/>
      <c r="J5" s="116"/>
      <c r="K5" s="117"/>
    </row>
    <row r="6" spans="1:11" s="18" customFormat="1" ht="27" customHeight="1">
      <c r="A6" s="118" t="s">
        <v>26</v>
      </c>
      <c r="B6" s="119"/>
      <c r="C6" s="120" t="s">
        <v>19</v>
      </c>
      <c r="D6" s="121"/>
      <c r="E6" s="121"/>
      <c r="F6" s="121"/>
      <c r="G6" s="121"/>
      <c r="H6" s="121"/>
      <c r="I6" s="121"/>
      <c r="J6" s="121"/>
      <c r="K6" s="122"/>
    </row>
    <row r="7" spans="1:11" s="18" customFormat="1" ht="27" customHeight="1">
      <c r="A7" s="118" t="s">
        <v>20</v>
      </c>
      <c r="B7" s="119"/>
      <c r="C7" s="120" t="s">
        <v>19</v>
      </c>
      <c r="D7" s="121"/>
      <c r="E7" s="121"/>
      <c r="F7" s="121"/>
      <c r="G7" s="121"/>
      <c r="H7" s="121"/>
      <c r="I7" s="121"/>
      <c r="J7" s="121"/>
      <c r="K7" s="122"/>
    </row>
    <row r="8" spans="1:11" s="18" customFormat="1" ht="27" customHeight="1" thickBot="1">
      <c r="A8" s="123" t="s">
        <v>21</v>
      </c>
      <c r="B8" s="124"/>
      <c r="C8" s="125" t="s">
        <v>19</v>
      </c>
      <c r="D8" s="125"/>
      <c r="E8" s="125"/>
      <c r="F8" s="125"/>
      <c r="G8" s="125"/>
      <c r="H8" s="125"/>
      <c r="I8" s="125"/>
      <c r="J8" s="125"/>
      <c r="K8" s="126"/>
    </row>
    <row r="9" spans="1:11" s="18" customFormat="1" ht="10.15" customHeight="1">
      <c r="A9" s="35"/>
      <c r="B9" s="71"/>
      <c r="C9" s="65"/>
      <c r="D9" s="65"/>
      <c r="E9" s="65"/>
      <c r="F9" s="65"/>
      <c r="G9" s="65"/>
      <c r="H9" s="65"/>
      <c r="I9" s="65"/>
      <c r="J9" s="65"/>
      <c r="K9" s="65"/>
    </row>
    <row r="10" spans="1:11" s="18" customFormat="1" ht="67.9" customHeight="1">
      <c r="A10" s="127" t="s">
        <v>103</v>
      </c>
      <c r="B10" s="127"/>
      <c r="C10" s="127"/>
      <c r="D10" s="127"/>
      <c r="E10" s="127"/>
      <c r="F10" s="127"/>
      <c r="G10" s="127"/>
      <c r="H10" s="127"/>
      <c r="I10" s="127"/>
      <c r="J10" s="127"/>
      <c r="K10" s="127"/>
    </row>
    <row r="11" spans="1:11" s="18" customFormat="1" ht="72.6" customHeight="1">
      <c r="A11" s="127" t="s">
        <v>35</v>
      </c>
      <c r="B11" s="127"/>
      <c r="C11" s="127"/>
      <c r="D11" s="127"/>
      <c r="E11" s="127"/>
      <c r="F11" s="127"/>
      <c r="G11" s="127"/>
      <c r="H11" s="127"/>
      <c r="I11" s="127"/>
      <c r="J11" s="127"/>
      <c r="K11" s="127"/>
    </row>
    <row r="12" spans="1:11" s="18" customFormat="1" ht="25.9" customHeight="1">
      <c r="A12" s="45"/>
      <c r="B12" s="45"/>
      <c r="C12" s="45"/>
      <c r="D12" s="45"/>
      <c r="E12" s="45"/>
      <c r="F12" s="42"/>
      <c r="G12" s="43"/>
      <c r="H12" s="44"/>
      <c r="I12" s="44"/>
      <c r="J12" s="44"/>
      <c r="K12" s="44"/>
    </row>
    <row r="13" spans="1:11" s="18" customFormat="1" ht="22.15" customHeight="1" thickBot="1">
      <c r="A13" s="112" t="s">
        <v>104</v>
      </c>
      <c r="B13" s="112"/>
      <c r="C13" s="112"/>
      <c r="D13" s="112"/>
      <c r="E13" s="112"/>
      <c r="F13" s="112"/>
      <c r="G13" s="112"/>
      <c r="H13" s="112"/>
      <c r="I13" s="112"/>
      <c r="J13" s="112"/>
      <c r="K13" s="112"/>
    </row>
    <row r="14" spans="1:12" s="18" customFormat="1" ht="99" customHeight="1" thickBot="1">
      <c r="A14" s="52" t="s">
        <v>30</v>
      </c>
      <c r="B14" s="53" t="s">
        <v>45</v>
      </c>
      <c r="C14" s="54" t="s">
        <v>46</v>
      </c>
      <c r="D14" s="55" t="s">
        <v>47</v>
      </c>
      <c r="E14" s="56" t="s">
        <v>23</v>
      </c>
      <c r="F14" s="57" t="s">
        <v>93</v>
      </c>
      <c r="G14" s="57" t="s">
        <v>27</v>
      </c>
      <c r="H14" s="55" t="s">
        <v>29</v>
      </c>
      <c r="I14" s="58" t="s">
        <v>31</v>
      </c>
      <c r="J14" s="55" t="s">
        <v>28</v>
      </c>
      <c r="K14" s="94" t="s">
        <v>0</v>
      </c>
      <c r="L14" s="15"/>
    </row>
    <row r="15" spans="1:12" s="25" customFormat="1" ht="73.15" customHeight="1">
      <c r="A15" s="75" t="s">
        <v>51</v>
      </c>
      <c r="B15" s="68" t="s">
        <v>10</v>
      </c>
      <c r="C15" s="46" t="s">
        <v>44</v>
      </c>
      <c r="D15" s="47">
        <v>0</v>
      </c>
      <c r="E15" s="48">
        <v>0</v>
      </c>
      <c r="F15" s="49">
        <f>SUM(C15*D15)</f>
        <v>0</v>
      </c>
      <c r="G15" s="49">
        <f>F15+(F15*E15)</f>
        <v>0</v>
      </c>
      <c r="H15" s="50" t="s">
        <v>19</v>
      </c>
      <c r="I15" s="50" t="s">
        <v>19</v>
      </c>
      <c r="J15" s="86" t="s">
        <v>19</v>
      </c>
      <c r="K15" s="90" t="s">
        <v>19</v>
      </c>
      <c r="L15" s="14"/>
    </row>
    <row r="16" spans="1:12" s="25" customFormat="1" ht="73.15" customHeight="1">
      <c r="A16" s="69" t="s">
        <v>52</v>
      </c>
      <c r="B16" s="3" t="s">
        <v>10</v>
      </c>
      <c r="C16" s="19" t="s">
        <v>61</v>
      </c>
      <c r="D16" s="20">
        <v>0</v>
      </c>
      <c r="E16" s="21">
        <v>0</v>
      </c>
      <c r="F16" s="22">
        <f aca="true" t="shared" si="0" ref="F16:F23">SUM(C16*D16)</f>
        <v>0</v>
      </c>
      <c r="G16" s="22">
        <f aca="true" t="shared" si="1" ref="G16:G24">F16+(F16*E16)</f>
        <v>0</v>
      </c>
      <c r="H16" s="23" t="s">
        <v>19</v>
      </c>
      <c r="I16" s="23" t="s">
        <v>19</v>
      </c>
      <c r="J16" s="23" t="s">
        <v>19</v>
      </c>
      <c r="K16" s="91" t="s">
        <v>19</v>
      </c>
      <c r="L16" s="14"/>
    </row>
    <row r="17" spans="1:12" s="25" customFormat="1" ht="73.15" customHeight="1">
      <c r="A17" s="69" t="s">
        <v>53</v>
      </c>
      <c r="B17" s="3" t="s">
        <v>5</v>
      </c>
      <c r="C17" s="19" t="s">
        <v>62</v>
      </c>
      <c r="D17" s="20">
        <v>0</v>
      </c>
      <c r="E17" s="21">
        <v>0</v>
      </c>
      <c r="F17" s="22">
        <f t="shared" si="0"/>
        <v>0</v>
      </c>
      <c r="G17" s="22">
        <f t="shared" si="1"/>
        <v>0</v>
      </c>
      <c r="H17" s="23" t="s">
        <v>19</v>
      </c>
      <c r="I17" s="23" t="s">
        <v>19</v>
      </c>
      <c r="J17" s="23" t="s">
        <v>19</v>
      </c>
      <c r="K17" s="91" t="s">
        <v>19</v>
      </c>
      <c r="L17" s="14"/>
    </row>
    <row r="18" spans="1:12" s="25" customFormat="1" ht="73.15" customHeight="1">
      <c r="A18" s="69" t="s">
        <v>54</v>
      </c>
      <c r="B18" s="3" t="s">
        <v>5</v>
      </c>
      <c r="C18" s="19" t="s">
        <v>43</v>
      </c>
      <c r="D18" s="20">
        <v>0</v>
      </c>
      <c r="E18" s="21">
        <v>0</v>
      </c>
      <c r="F18" s="22">
        <f t="shared" si="0"/>
        <v>0</v>
      </c>
      <c r="G18" s="22">
        <f t="shared" si="1"/>
        <v>0</v>
      </c>
      <c r="H18" s="23" t="s">
        <v>19</v>
      </c>
      <c r="I18" s="23" t="s">
        <v>19</v>
      </c>
      <c r="J18" s="23" t="s">
        <v>19</v>
      </c>
      <c r="K18" s="91" t="s">
        <v>19</v>
      </c>
      <c r="L18" s="14"/>
    </row>
    <row r="19" spans="1:12" s="25" customFormat="1" ht="73.15" customHeight="1">
      <c r="A19" s="69" t="s">
        <v>55</v>
      </c>
      <c r="B19" s="3" t="s">
        <v>5</v>
      </c>
      <c r="C19" s="19" t="s">
        <v>63</v>
      </c>
      <c r="D19" s="20">
        <v>0</v>
      </c>
      <c r="E19" s="21">
        <v>1</v>
      </c>
      <c r="F19" s="22">
        <f aca="true" t="shared" si="2" ref="F19:F21">SUM(C19*D19)</f>
        <v>0</v>
      </c>
      <c r="G19" s="22">
        <f aca="true" t="shared" si="3" ref="G19:G21">F19+(F19*E19)</f>
        <v>0</v>
      </c>
      <c r="H19" s="23" t="s">
        <v>19</v>
      </c>
      <c r="I19" s="23" t="s">
        <v>19</v>
      </c>
      <c r="J19" s="23" t="s">
        <v>19</v>
      </c>
      <c r="K19" s="91" t="s">
        <v>19</v>
      </c>
      <c r="L19" s="14"/>
    </row>
    <row r="20" spans="1:12" s="25" customFormat="1" ht="73.15" customHeight="1">
      <c r="A20" s="69" t="s">
        <v>56</v>
      </c>
      <c r="B20" s="3" t="s">
        <v>5</v>
      </c>
      <c r="C20" s="19" t="s">
        <v>64</v>
      </c>
      <c r="D20" s="20">
        <v>0</v>
      </c>
      <c r="E20" s="21">
        <v>2</v>
      </c>
      <c r="F20" s="22">
        <f t="shared" si="2"/>
        <v>0</v>
      </c>
      <c r="G20" s="22">
        <f t="shared" si="3"/>
        <v>0</v>
      </c>
      <c r="H20" s="23" t="s">
        <v>19</v>
      </c>
      <c r="I20" s="23" t="s">
        <v>19</v>
      </c>
      <c r="J20" s="23" t="s">
        <v>19</v>
      </c>
      <c r="K20" s="91" t="s">
        <v>19</v>
      </c>
      <c r="L20" s="14"/>
    </row>
    <row r="21" spans="1:12" s="25" customFormat="1" ht="73.15" customHeight="1">
      <c r="A21" s="69" t="s">
        <v>57</v>
      </c>
      <c r="B21" s="3" t="s">
        <v>5</v>
      </c>
      <c r="C21" s="19" t="s">
        <v>65</v>
      </c>
      <c r="D21" s="20">
        <v>0</v>
      </c>
      <c r="E21" s="21">
        <v>3</v>
      </c>
      <c r="F21" s="22">
        <f t="shared" si="2"/>
        <v>0</v>
      </c>
      <c r="G21" s="22">
        <f t="shared" si="3"/>
        <v>0</v>
      </c>
      <c r="H21" s="23" t="s">
        <v>19</v>
      </c>
      <c r="I21" s="23" t="s">
        <v>19</v>
      </c>
      <c r="J21" s="23" t="s">
        <v>19</v>
      </c>
      <c r="K21" s="91" t="s">
        <v>19</v>
      </c>
      <c r="L21" s="14"/>
    </row>
    <row r="22" spans="1:12" s="25" customFormat="1" ht="73.15" customHeight="1">
      <c r="A22" s="69" t="s">
        <v>58</v>
      </c>
      <c r="B22" s="3" t="s">
        <v>5</v>
      </c>
      <c r="C22" s="19" t="s">
        <v>66</v>
      </c>
      <c r="D22" s="20">
        <v>0</v>
      </c>
      <c r="E22" s="21">
        <v>0</v>
      </c>
      <c r="F22" s="22">
        <f t="shared" si="0"/>
        <v>0</v>
      </c>
      <c r="G22" s="22">
        <f t="shared" si="1"/>
        <v>0</v>
      </c>
      <c r="H22" s="23" t="s">
        <v>19</v>
      </c>
      <c r="I22" s="23" t="s">
        <v>19</v>
      </c>
      <c r="J22" s="23" t="s">
        <v>19</v>
      </c>
      <c r="K22" s="91" t="s">
        <v>19</v>
      </c>
      <c r="L22" s="14"/>
    </row>
    <row r="23" spans="1:12" s="25" customFormat="1" ht="73.15" customHeight="1">
      <c r="A23" s="69" t="s">
        <v>59</v>
      </c>
      <c r="B23" s="3" t="s">
        <v>5</v>
      </c>
      <c r="C23" s="19" t="s">
        <v>67</v>
      </c>
      <c r="D23" s="20">
        <v>0</v>
      </c>
      <c r="E23" s="21">
        <v>0</v>
      </c>
      <c r="F23" s="22">
        <f t="shared" si="0"/>
        <v>0</v>
      </c>
      <c r="G23" s="22">
        <f t="shared" si="1"/>
        <v>0</v>
      </c>
      <c r="H23" s="23" t="s">
        <v>19</v>
      </c>
      <c r="I23" s="23" t="s">
        <v>19</v>
      </c>
      <c r="J23" s="23" t="s">
        <v>19</v>
      </c>
      <c r="K23" s="91" t="s">
        <v>19</v>
      </c>
      <c r="L23" s="14"/>
    </row>
    <row r="24" spans="1:12" s="25" customFormat="1" ht="73.15" customHeight="1" thickBot="1">
      <c r="A24" s="70" t="s">
        <v>60</v>
      </c>
      <c r="B24" s="3" t="s">
        <v>5</v>
      </c>
      <c r="C24" s="41" t="s">
        <v>68</v>
      </c>
      <c r="D24" s="36">
        <v>0</v>
      </c>
      <c r="E24" s="37">
        <v>0</v>
      </c>
      <c r="F24" s="26">
        <f aca="true" t="shared" si="4" ref="F24">SUM(C24*D24)</f>
        <v>0</v>
      </c>
      <c r="G24" s="26">
        <f t="shared" si="1"/>
        <v>0</v>
      </c>
      <c r="H24" s="38" t="s">
        <v>19</v>
      </c>
      <c r="I24" s="38" t="s">
        <v>19</v>
      </c>
      <c r="J24" s="38" t="s">
        <v>19</v>
      </c>
      <c r="K24" s="93" t="s">
        <v>19</v>
      </c>
      <c r="L24" s="14"/>
    </row>
    <row r="25" spans="1:11" s="18" customFormat="1" ht="25.9" customHeight="1" thickBot="1">
      <c r="A25" s="133" t="s">
        <v>24</v>
      </c>
      <c r="B25" s="134"/>
      <c r="C25" s="134"/>
      <c r="D25" s="134"/>
      <c r="E25" s="135"/>
      <c r="F25" s="30">
        <f>SUM(F15:F24)</f>
        <v>0</v>
      </c>
      <c r="G25" s="29">
        <f>SUM(G15:G24)</f>
        <v>0</v>
      </c>
      <c r="H25" s="27"/>
      <c r="I25" s="27"/>
      <c r="J25" s="27"/>
      <c r="K25" s="28"/>
    </row>
    <row r="26" spans="1:11" s="18" customFormat="1" ht="25.9" customHeight="1" thickBot="1">
      <c r="A26" s="45"/>
      <c r="B26" s="72"/>
      <c r="C26" s="45"/>
      <c r="D26" s="45"/>
      <c r="E26" s="45"/>
      <c r="F26" s="42"/>
      <c r="G26" s="43"/>
      <c r="H26" s="44"/>
      <c r="I26" s="44"/>
      <c r="J26" s="44"/>
      <c r="K26" s="44"/>
    </row>
    <row r="27" spans="1:9" s="10" customFormat="1" ht="30" customHeight="1" thickBot="1">
      <c r="A27" s="67" t="s">
        <v>99</v>
      </c>
      <c r="B27" s="136" t="s">
        <v>48</v>
      </c>
      <c r="C27" s="137"/>
      <c r="D27" s="138">
        <f>SUM(F25)</f>
        <v>0</v>
      </c>
      <c r="E27" s="139"/>
      <c r="F27" s="140"/>
      <c r="G27" s="60"/>
      <c r="H27" s="60"/>
      <c r="I27" s="60"/>
    </row>
    <row r="28" spans="1:9" s="10" customFormat="1" ht="30" customHeight="1" thickBot="1">
      <c r="A28" s="66"/>
      <c r="B28" s="141" t="s">
        <v>50</v>
      </c>
      <c r="C28" s="142"/>
      <c r="D28" s="143">
        <f>D29-D27</f>
        <v>0</v>
      </c>
      <c r="E28" s="144"/>
      <c r="F28" s="145"/>
      <c r="G28" s="60"/>
      <c r="H28" s="60"/>
      <c r="I28" s="60"/>
    </row>
    <row r="29" spans="1:9" s="10" customFormat="1" ht="30" customHeight="1" thickBot="1">
      <c r="A29" s="62"/>
      <c r="B29" s="146" t="s">
        <v>49</v>
      </c>
      <c r="C29" s="147"/>
      <c r="D29" s="148">
        <f>SUM(G25)</f>
        <v>0</v>
      </c>
      <c r="E29" s="144"/>
      <c r="F29" s="145"/>
      <c r="G29" s="60"/>
      <c r="H29" s="60"/>
      <c r="I29" s="60"/>
    </row>
    <row r="30" spans="1:9" s="10" customFormat="1" ht="13.15" customHeight="1">
      <c r="A30" s="62"/>
      <c r="B30" s="73"/>
      <c r="C30" s="64"/>
      <c r="D30" s="63"/>
      <c r="E30" s="63"/>
      <c r="F30" s="63"/>
      <c r="G30" s="60"/>
      <c r="H30" s="60"/>
      <c r="I30" s="60"/>
    </row>
    <row r="31" spans="1:11" s="18" customFormat="1" ht="25.15" customHeight="1" thickBot="1">
      <c r="A31" s="149" t="s">
        <v>36</v>
      </c>
      <c r="B31" s="149"/>
      <c r="C31" s="149"/>
      <c r="D31" s="150"/>
      <c r="E31"/>
      <c r="F31"/>
      <c r="G31"/>
      <c r="H31"/>
      <c r="I31" s="61"/>
      <c r="J31"/>
      <c r="K31"/>
    </row>
    <row r="32" spans="1:5" s="31" customFormat="1" ht="47.45" customHeight="1" thickBot="1">
      <c r="A32" s="151" t="s">
        <v>105</v>
      </c>
      <c r="B32" s="152"/>
      <c r="C32" s="152"/>
      <c r="D32" s="153" t="s">
        <v>34</v>
      </c>
      <c r="E32" s="154"/>
    </row>
    <row r="33" spans="1:70" s="31" customFormat="1" ht="68.45" customHeight="1">
      <c r="A33" s="128" t="s">
        <v>37</v>
      </c>
      <c r="B33" s="129"/>
      <c r="C33" s="130"/>
      <c r="D33" s="131" t="s">
        <v>19</v>
      </c>
      <c r="E33" s="1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row>
    <row r="34" spans="1:5" s="31" customFormat="1" ht="67.9" customHeight="1">
      <c r="A34" s="170" t="s">
        <v>38</v>
      </c>
      <c r="B34" s="171"/>
      <c r="C34" s="172"/>
      <c r="D34" s="173" t="s">
        <v>19</v>
      </c>
      <c r="E34" s="174"/>
    </row>
    <row r="35" spans="1:5" s="31" customFormat="1" ht="34.9" customHeight="1">
      <c r="A35" s="175" t="s">
        <v>32</v>
      </c>
      <c r="B35" s="176"/>
      <c r="C35" s="177"/>
      <c r="D35" s="173" t="s">
        <v>19</v>
      </c>
      <c r="E35" s="174"/>
    </row>
    <row r="36" spans="1:5" s="31" customFormat="1" ht="25.15" customHeight="1">
      <c r="A36" s="175" t="s">
        <v>33</v>
      </c>
      <c r="B36" s="176"/>
      <c r="C36" s="177"/>
      <c r="D36" s="173" t="s">
        <v>19</v>
      </c>
      <c r="E36" s="174"/>
    </row>
    <row r="37" spans="1:5" s="31" customFormat="1" ht="25.15" customHeight="1">
      <c r="A37" s="161" t="s">
        <v>69</v>
      </c>
      <c r="B37" s="162"/>
      <c r="C37" s="163"/>
      <c r="D37" s="164" t="s">
        <v>19</v>
      </c>
      <c r="E37" s="165"/>
    </row>
    <row r="38" spans="1:5" s="31" customFormat="1" ht="25.15" customHeight="1" thickBot="1">
      <c r="A38" s="156" t="s">
        <v>70</v>
      </c>
      <c r="B38" s="157"/>
      <c r="C38" s="158"/>
      <c r="D38" s="159" t="s">
        <v>19</v>
      </c>
      <c r="E38" s="160"/>
    </row>
    <row r="39" spans="1:4" s="31" customFormat="1" ht="19.9" customHeight="1">
      <c r="A39" s="33"/>
      <c r="B39" s="74"/>
      <c r="C39" s="33"/>
      <c r="D39" s="34"/>
    </row>
    <row r="40" spans="1:5" ht="24" customHeight="1">
      <c r="A40" s="166" t="s">
        <v>39</v>
      </c>
      <c r="B40" s="166"/>
      <c r="C40" s="166"/>
      <c r="D40" s="166"/>
      <c r="E40" s="166"/>
    </row>
    <row r="42" spans="1:7" ht="12.75">
      <c r="A42" s="167" t="s">
        <v>74</v>
      </c>
      <c r="B42" s="167"/>
      <c r="C42" s="167"/>
      <c r="D42" s="167"/>
      <c r="E42" s="167"/>
      <c r="F42" s="167"/>
      <c r="G42" s="167"/>
    </row>
    <row r="43" spans="1:7" ht="12.75">
      <c r="A43" s="168"/>
      <c r="B43" s="168"/>
      <c r="C43" s="168"/>
      <c r="D43" s="168"/>
      <c r="E43" s="168"/>
      <c r="F43" s="168"/>
      <c r="G43" s="168"/>
    </row>
    <row r="44" spans="1:7" ht="43.9" customHeight="1">
      <c r="A44" s="168" t="s">
        <v>40</v>
      </c>
      <c r="B44" s="168"/>
      <c r="C44" s="168"/>
      <c r="D44" s="168"/>
      <c r="E44" s="168"/>
      <c r="F44" s="168"/>
      <c r="G44" s="168"/>
    </row>
    <row r="45" spans="1:7" ht="12.75">
      <c r="A45" s="169" t="s">
        <v>42</v>
      </c>
      <c r="B45" s="169"/>
      <c r="C45" s="169"/>
      <c r="D45" s="169"/>
      <c r="E45" s="169"/>
      <c r="F45" s="169"/>
      <c r="G45" s="169"/>
    </row>
    <row r="46" spans="1:7" ht="36" customHeight="1">
      <c r="A46" s="155" t="s">
        <v>41</v>
      </c>
      <c r="B46" s="155"/>
      <c r="C46" s="155"/>
      <c r="D46" s="155"/>
      <c r="E46" s="155"/>
      <c r="F46" s="155"/>
      <c r="G46" s="155"/>
    </row>
  </sheetData>
  <mergeCells count="45">
    <mergeCell ref="A34:C34"/>
    <mergeCell ref="D34:E34"/>
    <mergeCell ref="A35:C35"/>
    <mergeCell ref="D35:E35"/>
    <mergeCell ref="A36:C36"/>
    <mergeCell ref="D36:E36"/>
    <mergeCell ref="A46:G46"/>
    <mergeCell ref="A38:C38"/>
    <mergeCell ref="D38:E38"/>
    <mergeCell ref="A37:C37"/>
    <mergeCell ref="D37:E37"/>
    <mergeCell ref="A40:E40"/>
    <mergeCell ref="A42:G42"/>
    <mergeCell ref="A43:G43"/>
    <mergeCell ref="A44:G44"/>
    <mergeCell ref="A45:G45"/>
    <mergeCell ref="A33:C33"/>
    <mergeCell ref="D33:E33"/>
    <mergeCell ref="A25:E25"/>
    <mergeCell ref="B27:C27"/>
    <mergeCell ref="D27:F27"/>
    <mergeCell ref="B28:C28"/>
    <mergeCell ref="D28:F28"/>
    <mergeCell ref="B29:C29"/>
    <mergeCell ref="D29:F29"/>
    <mergeCell ref="A31:D31"/>
    <mergeCell ref="A32:C32"/>
    <mergeCell ref="D32:E32"/>
    <mergeCell ref="A13:K13"/>
    <mergeCell ref="A5:B5"/>
    <mergeCell ref="C5:K5"/>
    <mergeCell ref="A6:B6"/>
    <mergeCell ref="C6:K6"/>
    <mergeCell ref="A7:B7"/>
    <mergeCell ref="C7:K7"/>
    <mergeCell ref="A8:B8"/>
    <mergeCell ref="C8:K8"/>
    <mergeCell ref="A10:K10"/>
    <mergeCell ref="A11:K11"/>
    <mergeCell ref="F1:K1"/>
    <mergeCell ref="A2:K2"/>
    <mergeCell ref="A3:B3"/>
    <mergeCell ref="C3:K3"/>
    <mergeCell ref="A4:B4"/>
    <mergeCell ref="C4:K4"/>
  </mergeCells>
  <printOptions/>
  <pageMargins left="0.7" right="0.7" top="0.787401575" bottom="0.787401575" header="0.3" footer="0.3"/>
  <pageSetup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48"/>
  <sheetViews>
    <sheetView workbookViewId="0" topLeftCell="A1">
      <selection activeCell="M11" sqref="M11"/>
    </sheetView>
  </sheetViews>
  <sheetFormatPr defaultColWidth="8.8515625" defaultRowHeight="12.75"/>
  <cols>
    <col min="1" max="1" width="36.28125" style="0" customWidth="1"/>
    <col min="2" max="2" width="10.421875" style="7" customWidth="1"/>
    <col min="3" max="3" width="15.42187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8" customFormat="1" ht="13.5" thickBot="1">
      <c r="A1" s="14"/>
      <c r="B1" s="17"/>
      <c r="C1" s="16"/>
      <c r="D1" s="17"/>
      <c r="E1" s="15"/>
      <c r="F1" s="97"/>
      <c r="G1" s="97"/>
      <c r="H1" s="98"/>
      <c r="I1" s="98"/>
      <c r="J1" s="98"/>
      <c r="K1" s="98"/>
    </row>
    <row r="2" spans="1:11" s="18" customFormat="1" ht="21.6" customHeight="1" thickBot="1">
      <c r="A2" s="99" t="s">
        <v>92</v>
      </c>
      <c r="B2" s="100"/>
      <c r="C2" s="100"/>
      <c r="D2" s="100"/>
      <c r="E2" s="100"/>
      <c r="F2" s="100"/>
      <c r="G2" s="100"/>
      <c r="H2" s="100"/>
      <c r="I2" s="100"/>
      <c r="J2" s="100"/>
      <c r="K2" s="101"/>
    </row>
    <row r="3" spans="1:11" s="18" customFormat="1" ht="31.15" customHeight="1" thickBot="1">
      <c r="A3" s="198" t="s">
        <v>17</v>
      </c>
      <c r="B3" s="199"/>
      <c r="C3" s="200" t="s">
        <v>96</v>
      </c>
      <c r="D3" s="200"/>
      <c r="E3" s="200"/>
      <c r="F3" s="200"/>
      <c r="G3" s="200"/>
      <c r="H3" s="200"/>
      <c r="I3" s="200"/>
      <c r="J3" s="200"/>
      <c r="K3" s="201"/>
    </row>
    <row r="4" spans="1:11" s="18" customFormat="1" ht="31.15" customHeight="1" thickBot="1">
      <c r="A4" s="202" t="s">
        <v>25</v>
      </c>
      <c r="B4" s="203"/>
      <c r="C4" s="204" t="s">
        <v>97</v>
      </c>
      <c r="D4" s="204"/>
      <c r="E4" s="204"/>
      <c r="F4" s="204"/>
      <c r="G4" s="204"/>
      <c r="H4" s="204"/>
      <c r="I4" s="204"/>
      <c r="J4" s="204"/>
      <c r="K4" s="205"/>
    </row>
    <row r="5" spans="1:11" s="18" customFormat="1" ht="27" customHeight="1">
      <c r="A5" s="193" t="s">
        <v>18</v>
      </c>
      <c r="B5" s="194"/>
      <c r="C5" s="195" t="s">
        <v>19</v>
      </c>
      <c r="D5" s="196"/>
      <c r="E5" s="196"/>
      <c r="F5" s="196"/>
      <c r="G5" s="196"/>
      <c r="H5" s="196"/>
      <c r="I5" s="196"/>
      <c r="J5" s="196"/>
      <c r="K5" s="197"/>
    </row>
    <row r="6" spans="1:11" s="18" customFormat="1" ht="27" customHeight="1">
      <c r="A6" s="118" t="s">
        <v>26</v>
      </c>
      <c r="B6" s="119"/>
      <c r="C6" s="120" t="s">
        <v>19</v>
      </c>
      <c r="D6" s="121"/>
      <c r="E6" s="121"/>
      <c r="F6" s="121"/>
      <c r="G6" s="121"/>
      <c r="H6" s="121"/>
      <c r="I6" s="121"/>
      <c r="J6" s="121"/>
      <c r="K6" s="122"/>
    </row>
    <row r="7" spans="1:11" s="18" customFormat="1" ht="27" customHeight="1">
      <c r="A7" s="118" t="s">
        <v>20</v>
      </c>
      <c r="B7" s="119"/>
      <c r="C7" s="120" t="s">
        <v>19</v>
      </c>
      <c r="D7" s="121"/>
      <c r="E7" s="121"/>
      <c r="F7" s="121"/>
      <c r="G7" s="121"/>
      <c r="H7" s="121"/>
      <c r="I7" s="121"/>
      <c r="J7" s="121"/>
      <c r="K7" s="122"/>
    </row>
    <row r="8" spans="1:11" s="18" customFormat="1" ht="27" customHeight="1" thickBot="1">
      <c r="A8" s="123" t="s">
        <v>21</v>
      </c>
      <c r="B8" s="124"/>
      <c r="C8" s="125" t="s">
        <v>19</v>
      </c>
      <c r="D8" s="125"/>
      <c r="E8" s="125"/>
      <c r="F8" s="125"/>
      <c r="G8" s="125"/>
      <c r="H8" s="125"/>
      <c r="I8" s="125"/>
      <c r="J8" s="125"/>
      <c r="K8" s="126"/>
    </row>
    <row r="9" spans="1:11" s="18" customFormat="1" ht="10.15" customHeight="1">
      <c r="A9" s="35"/>
      <c r="B9" s="71"/>
      <c r="C9" s="65"/>
      <c r="D9" s="65"/>
      <c r="E9" s="65"/>
      <c r="F9" s="65"/>
      <c r="G9" s="65"/>
      <c r="H9" s="65"/>
      <c r="I9" s="65"/>
      <c r="J9" s="65"/>
      <c r="K9" s="65"/>
    </row>
    <row r="10" spans="1:11" s="18" customFormat="1" ht="58.15" customHeight="1">
      <c r="A10" s="127" t="s">
        <v>98</v>
      </c>
      <c r="B10" s="127"/>
      <c r="C10" s="127"/>
      <c r="D10" s="127"/>
      <c r="E10" s="127"/>
      <c r="F10" s="127"/>
      <c r="G10" s="127"/>
      <c r="H10" s="127"/>
      <c r="I10" s="127"/>
      <c r="J10" s="127"/>
      <c r="K10" s="127"/>
    </row>
    <row r="11" spans="1:12" s="18" customFormat="1" ht="72.6" customHeight="1">
      <c r="A11" s="127" t="s">
        <v>35</v>
      </c>
      <c r="B11" s="127"/>
      <c r="C11" s="127"/>
      <c r="D11" s="127"/>
      <c r="E11" s="127"/>
      <c r="F11" s="127"/>
      <c r="G11" s="127"/>
      <c r="H11" s="127"/>
      <c r="I11" s="127"/>
      <c r="J11" s="127"/>
      <c r="K11" s="127"/>
      <c r="L11" s="76"/>
    </row>
    <row r="12" spans="1:11" s="18" customFormat="1" ht="15" customHeight="1">
      <c r="A12" s="39"/>
      <c r="B12" s="39"/>
      <c r="C12" s="39"/>
      <c r="D12" s="39"/>
      <c r="E12" s="39"/>
      <c r="F12" s="39"/>
      <c r="G12" s="39"/>
      <c r="H12" s="39"/>
      <c r="I12" s="39"/>
      <c r="J12" s="39"/>
      <c r="K12" s="39"/>
    </row>
    <row r="13" spans="1:11" s="18" customFormat="1" ht="25.9" customHeight="1" thickBot="1">
      <c r="A13" s="112" t="s">
        <v>16</v>
      </c>
      <c r="B13" s="112"/>
      <c r="C13" s="112"/>
      <c r="D13" s="112"/>
      <c r="E13" s="40"/>
      <c r="F13" s="40"/>
      <c r="G13" s="40"/>
      <c r="H13" s="40"/>
      <c r="I13" s="40"/>
      <c r="J13" s="35"/>
      <c r="K13" s="35"/>
    </row>
    <row r="14" spans="1:12" s="18" customFormat="1" ht="99" customHeight="1" thickBot="1">
      <c r="A14" s="52" t="s">
        <v>30</v>
      </c>
      <c r="B14" s="53" t="s">
        <v>88</v>
      </c>
      <c r="C14" s="54" t="s">
        <v>89</v>
      </c>
      <c r="D14" s="55" t="s">
        <v>22</v>
      </c>
      <c r="E14" s="56" t="s">
        <v>23</v>
      </c>
      <c r="F14" s="57" t="s">
        <v>93</v>
      </c>
      <c r="G14" s="57" t="s">
        <v>27</v>
      </c>
      <c r="H14" s="55" t="s">
        <v>29</v>
      </c>
      <c r="I14" s="58" t="s">
        <v>31</v>
      </c>
      <c r="J14" s="59" t="s">
        <v>28</v>
      </c>
      <c r="K14" s="59" t="s">
        <v>0</v>
      </c>
      <c r="L14" s="15"/>
    </row>
    <row r="15" spans="1:12" s="25" customFormat="1" ht="73.15" customHeight="1">
      <c r="A15" s="5" t="s">
        <v>11</v>
      </c>
      <c r="B15" s="2" t="s">
        <v>71</v>
      </c>
      <c r="C15" s="81">
        <v>180000</v>
      </c>
      <c r="D15" s="83">
        <v>0</v>
      </c>
      <c r="E15" s="84">
        <v>0</v>
      </c>
      <c r="F15" s="85">
        <f>SUM(C15*D15)</f>
        <v>0</v>
      </c>
      <c r="G15" s="85">
        <f>F15+(F15*E15)</f>
        <v>0</v>
      </c>
      <c r="H15" s="86" t="s">
        <v>19</v>
      </c>
      <c r="I15" s="86" t="s">
        <v>19</v>
      </c>
      <c r="J15" s="86" t="s">
        <v>19</v>
      </c>
      <c r="K15" s="92" t="s">
        <v>19</v>
      </c>
      <c r="L15" s="14"/>
    </row>
    <row r="16" spans="1:12" s="25" customFormat="1" ht="73.15" customHeight="1">
      <c r="A16" s="8" t="s">
        <v>12</v>
      </c>
      <c r="B16" s="3" t="s">
        <v>71</v>
      </c>
      <c r="C16" s="78">
        <v>730000</v>
      </c>
      <c r="D16" s="20">
        <v>0</v>
      </c>
      <c r="E16" s="21">
        <v>0</v>
      </c>
      <c r="F16" s="22">
        <f aca="true" t="shared" si="0" ref="F16:F19">SUM(C16*D16)</f>
        <v>0</v>
      </c>
      <c r="G16" s="22">
        <f aca="true" t="shared" si="1" ref="G16:G19">F16+(F16*E16)</f>
        <v>0</v>
      </c>
      <c r="H16" s="23" t="s">
        <v>19</v>
      </c>
      <c r="I16" s="23" t="s">
        <v>19</v>
      </c>
      <c r="J16" s="23" t="s">
        <v>19</v>
      </c>
      <c r="K16" s="91" t="s">
        <v>19</v>
      </c>
      <c r="L16" s="14"/>
    </row>
    <row r="17" spans="1:12" s="25" customFormat="1" ht="73.15" customHeight="1">
      <c r="A17" s="6" t="s">
        <v>13</v>
      </c>
      <c r="B17" s="3" t="s">
        <v>72</v>
      </c>
      <c r="C17" s="79">
        <v>650000</v>
      </c>
      <c r="D17" s="20">
        <v>0</v>
      </c>
      <c r="E17" s="21">
        <v>0</v>
      </c>
      <c r="F17" s="22">
        <f aca="true" t="shared" si="2" ref="F17">SUM(C17*D17)</f>
        <v>0</v>
      </c>
      <c r="G17" s="22">
        <f aca="true" t="shared" si="3" ref="G17">F17+(F17*E17)</f>
        <v>0</v>
      </c>
      <c r="H17" s="23" t="s">
        <v>19</v>
      </c>
      <c r="I17" s="23" t="s">
        <v>19</v>
      </c>
      <c r="J17" s="23" t="s">
        <v>19</v>
      </c>
      <c r="K17" s="91" t="s">
        <v>19</v>
      </c>
      <c r="L17" s="14"/>
    </row>
    <row r="18" spans="1:12" s="25" customFormat="1" ht="73.15" customHeight="1">
      <c r="A18" s="6" t="s">
        <v>6</v>
      </c>
      <c r="B18" s="3" t="s">
        <v>72</v>
      </c>
      <c r="C18" s="79">
        <v>90000</v>
      </c>
      <c r="D18" s="20">
        <v>0</v>
      </c>
      <c r="E18" s="21">
        <v>0</v>
      </c>
      <c r="F18" s="22">
        <f t="shared" si="0"/>
        <v>0</v>
      </c>
      <c r="G18" s="22">
        <f t="shared" si="1"/>
        <v>0</v>
      </c>
      <c r="H18" s="23" t="s">
        <v>19</v>
      </c>
      <c r="I18" s="23" t="s">
        <v>19</v>
      </c>
      <c r="J18" s="23" t="s">
        <v>19</v>
      </c>
      <c r="K18" s="91" t="s">
        <v>19</v>
      </c>
      <c r="L18" s="14"/>
    </row>
    <row r="19" spans="1:12" s="25" customFormat="1" ht="73.15" customHeight="1" thickBot="1">
      <c r="A19" s="9" t="s">
        <v>14</v>
      </c>
      <c r="B19" s="4" t="s">
        <v>72</v>
      </c>
      <c r="C19" s="80">
        <v>90000</v>
      </c>
      <c r="D19" s="36">
        <v>0</v>
      </c>
      <c r="E19" s="37">
        <v>0</v>
      </c>
      <c r="F19" s="26">
        <f t="shared" si="0"/>
        <v>0</v>
      </c>
      <c r="G19" s="26">
        <f t="shared" si="1"/>
        <v>0</v>
      </c>
      <c r="H19" s="38" t="s">
        <v>19</v>
      </c>
      <c r="I19" s="38" t="s">
        <v>19</v>
      </c>
      <c r="J19" s="38" t="s">
        <v>19</v>
      </c>
      <c r="K19" s="93" t="s">
        <v>19</v>
      </c>
      <c r="L19" s="14"/>
    </row>
    <row r="20" spans="1:11" s="18" customFormat="1" ht="25.9" customHeight="1" thickBot="1">
      <c r="A20" s="133" t="s">
        <v>24</v>
      </c>
      <c r="B20" s="134"/>
      <c r="C20" s="134"/>
      <c r="D20" s="134"/>
      <c r="E20" s="135"/>
      <c r="F20" s="30">
        <f>SUM(F15:F19)</f>
        <v>0</v>
      </c>
      <c r="G20" s="29">
        <f>SUM(G15:G19)</f>
        <v>0</v>
      </c>
      <c r="H20" s="27"/>
      <c r="I20" s="27"/>
      <c r="J20" s="27"/>
      <c r="K20" s="28"/>
    </row>
    <row r="21" spans="1:11" s="18" customFormat="1" ht="25.9" customHeight="1">
      <c r="A21" s="45"/>
      <c r="B21" s="45"/>
      <c r="C21" s="45"/>
      <c r="D21" s="45"/>
      <c r="E21" s="45"/>
      <c r="F21" s="42"/>
      <c r="G21" s="43"/>
      <c r="H21" s="44"/>
      <c r="I21" s="44"/>
      <c r="J21" s="44"/>
      <c r="K21" s="44"/>
    </row>
    <row r="22" spans="1:11" s="18" customFormat="1" ht="24" customHeight="1" thickBot="1">
      <c r="A22" s="192" t="s">
        <v>7</v>
      </c>
      <c r="B22" s="192"/>
      <c r="C22" s="192"/>
      <c r="D22" s="192"/>
      <c r="E22" s="45"/>
      <c r="F22" s="42"/>
      <c r="G22" s="43"/>
      <c r="H22" s="44"/>
      <c r="I22" s="44"/>
      <c r="J22" s="44"/>
      <c r="K22" s="44"/>
    </row>
    <row r="23" spans="1:12" s="18" customFormat="1" ht="99" customHeight="1" thickBot="1">
      <c r="A23" s="52" t="s">
        <v>30</v>
      </c>
      <c r="B23" s="1" t="s">
        <v>87</v>
      </c>
      <c r="C23" s="54" t="s">
        <v>89</v>
      </c>
      <c r="D23" s="55" t="s">
        <v>47</v>
      </c>
      <c r="E23" s="56" t="s">
        <v>23</v>
      </c>
      <c r="F23" s="57" t="s">
        <v>93</v>
      </c>
      <c r="G23" s="57" t="s">
        <v>27</v>
      </c>
      <c r="H23" s="55" t="s">
        <v>29</v>
      </c>
      <c r="I23" s="58" t="s">
        <v>31</v>
      </c>
      <c r="J23" s="59" t="s">
        <v>28</v>
      </c>
      <c r="K23" s="59" t="s">
        <v>0</v>
      </c>
      <c r="L23" s="15"/>
    </row>
    <row r="24" spans="1:12" s="25" customFormat="1" ht="73.15" customHeight="1" thickBot="1">
      <c r="A24" s="87" t="s">
        <v>15</v>
      </c>
      <c r="B24" s="68" t="s">
        <v>71</v>
      </c>
      <c r="C24" s="89">
        <v>56000</v>
      </c>
      <c r="D24" s="47">
        <v>0</v>
      </c>
      <c r="E24" s="48">
        <v>0</v>
      </c>
      <c r="F24" s="49">
        <f>SUM(C24*D24)</f>
        <v>0</v>
      </c>
      <c r="G24" s="49">
        <f>F24+(F24*E24)</f>
        <v>0</v>
      </c>
      <c r="H24" s="50" t="s">
        <v>19</v>
      </c>
      <c r="I24" s="50" t="s">
        <v>19</v>
      </c>
      <c r="J24" s="88" t="s">
        <v>19</v>
      </c>
      <c r="K24" s="90" t="s">
        <v>19</v>
      </c>
      <c r="L24" s="14"/>
    </row>
    <row r="25" spans="1:11" s="18" customFormat="1" ht="25.9" customHeight="1" thickBot="1">
      <c r="A25" s="133" t="s">
        <v>24</v>
      </c>
      <c r="B25" s="134"/>
      <c r="C25" s="134"/>
      <c r="D25" s="134"/>
      <c r="E25" s="135"/>
      <c r="F25" s="30">
        <f>SUM(F24:F24)</f>
        <v>0</v>
      </c>
      <c r="G25" s="29">
        <f>SUM(G24:G24)</f>
        <v>0</v>
      </c>
      <c r="H25" s="27"/>
      <c r="I25" s="27"/>
      <c r="J25" s="27"/>
      <c r="K25" s="28"/>
    </row>
    <row r="26" spans="1:11" s="18" customFormat="1" ht="25.9" customHeight="1">
      <c r="A26" s="45"/>
      <c r="B26" s="45"/>
      <c r="C26" s="45"/>
      <c r="D26" s="45"/>
      <c r="E26" s="45"/>
      <c r="F26" s="42"/>
      <c r="G26" s="43"/>
      <c r="H26" s="44"/>
      <c r="I26" s="44"/>
      <c r="J26" s="44"/>
      <c r="K26" s="44"/>
    </row>
    <row r="27" spans="1:11" s="18" customFormat="1" ht="19.15" customHeight="1" thickBot="1">
      <c r="A27" s="45"/>
      <c r="B27" s="72"/>
      <c r="C27" s="45"/>
      <c r="D27" s="45"/>
      <c r="E27" s="45"/>
      <c r="F27" s="42"/>
      <c r="G27" s="43"/>
      <c r="H27" s="44"/>
      <c r="I27" s="44"/>
      <c r="J27" s="44"/>
      <c r="K27" s="44"/>
    </row>
    <row r="28" spans="1:9" s="10" customFormat="1" ht="30" customHeight="1" thickBot="1">
      <c r="A28" s="67" t="s">
        <v>90</v>
      </c>
      <c r="B28" s="136" t="s">
        <v>48</v>
      </c>
      <c r="C28" s="137"/>
      <c r="D28" s="138">
        <f>SUM(F25+F20)</f>
        <v>0</v>
      </c>
      <c r="E28" s="139"/>
      <c r="F28" s="140"/>
      <c r="G28" s="60"/>
      <c r="H28" s="60"/>
      <c r="I28" s="60"/>
    </row>
    <row r="29" spans="1:9" s="10" customFormat="1" ht="30" customHeight="1" thickBot="1">
      <c r="A29" s="66"/>
      <c r="B29" s="141" t="s">
        <v>50</v>
      </c>
      <c r="C29" s="142"/>
      <c r="D29" s="143">
        <f>D30-D28</f>
        <v>0</v>
      </c>
      <c r="E29" s="144"/>
      <c r="F29" s="145"/>
      <c r="G29" s="60"/>
      <c r="H29" s="60"/>
      <c r="I29" s="60"/>
    </row>
    <row r="30" spans="1:9" s="10" customFormat="1" ht="30" customHeight="1" thickBot="1">
      <c r="A30" s="62"/>
      <c r="B30" s="146" t="s">
        <v>49</v>
      </c>
      <c r="C30" s="147"/>
      <c r="D30" s="148">
        <f>SUM(G25+G20)</f>
        <v>0</v>
      </c>
      <c r="E30" s="144"/>
      <c r="F30" s="145"/>
      <c r="G30" s="60"/>
      <c r="H30" s="60"/>
      <c r="I30" s="60"/>
    </row>
    <row r="31" spans="1:9" s="10" customFormat="1" ht="62.45" customHeight="1">
      <c r="A31" s="62"/>
      <c r="B31" s="73"/>
      <c r="C31" s="64"/>
      <c r="D31" s="63"/>
      <c r="E31" s="63"/>
      <c r="F31" s="63"/>
      <c r="G31" s="60"/>
      <c r="H31" s="60"/>
      <c r="I31" s="60"/>
    </row>
    <row r="32" spans="1:11" s="18" customFormat="1" ht="25.15" customHeight="1" thickBot="1">
      <c r="A32" s="149" t="s">
        <v>36</v>
      </c>
      <c r="B32" s="149"/>
      <c r="C32" s="149"/>
      <c r="D32" s="150"/>
      <c r="E32"/>
      <c r="F32"/>
      <c r="G32"/>
      <c r="H32"/>
      <c r="I32" s="61"/>
      <c r="J32"/>
      <c r="K32"/>
    </row>
    <row r="33" spans="1:5" s="31" customFormat="1" ht="34.9" customHeight="1" thickBot="1">
      <c r="A33" s="151" t="s">
        <v>75</v>
      </c>
      <c r="B33" s="152"/>
      <c r="C33" s="152"/>
      <c r="D33" s="153" t="s">
        <v>34</v>
      </c>
      <c r="E33" s="154"/>
    </row>
    <row r="34" spans="1:70" s="31" customFormat="1" ht="68.45" customHeight="1">
      <c r="A34" s="128" t="s">
        <v>37</v>
      </c>
      <c r="B34" s="129"/>
      <c r="C34" s="129"/>
      <c r="D34" s="191" t="s">
        <v>19</v>
      </c>
      <c r="E34" s="1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row>
    <row r="35" spans="1:5" s="31" customFormat="1" ht="67.9" customHeight="1">
      <c r="A35" s="170" t="s">
        <v>38</v>
      </c>
      <c r="B35" s="171"/>
      <c r="C35" s="171"/>
      <c r="D35" s="183" t="s">
        <v>19</v>
      </c>
      <c r="E35" s="174"/>
    </row>
    <row r="36" spans="1:5" s="31" customFormat="1" ht="34.9" customHeight="1">
      <c r="A36" s="175" t="s">
        <v>32</v>
      </c>
      <c r="B36" s="176"/>
      <c r="C36" s="176"/>
      <c r="D36" s="183" t="s">
        <v>19</v>
      </c>
      <c r="E36" s="174"/>
    </row>
    <row r="37" spans="1:5" s="31" customFormat="1" ht="25.15" customHeight="1">
      <c r="A37" s="175" t="s">
        <v>33</v>
      </c>
      <c r="B37" s="176"/>
      <c r="C37" s="176"/>
      <c r="D37" s="183" t="s">
        <v>19</v>
      </c>
      <c r="E37" s="174"/>
    </row>
    <row r="38" spans="1:5" s="31" customFormat="1" ht="25.15" customHeight="1">
      <c r="A38" s="184" t="s">
        <v>83</v>
      </c>
      <c r="B38" s="185"/>
      <c r="C38" s="186"/>
      <c r="D38" s="187" t="s">
        <v>19</v>
      </c>
      <c r="E38" s="165"/>
    </row>
    <row r="39" spans="1:5" s="31" customFormat="1" ht="25.15" customHeight="1">
      <c r="A39" s="188" t="s">
        <v>8</v>
      </c>
      <c r="B39" s="189"/>
      <c r="C39" s="190"/>
      <c r="D39" s="187" t="s">
        <v>19</v>
      </c>
      <c r="E39" s="165"/>
    </row>
    <row r="40" spans="1:5" s="31" customFormat="1" ht="25.15" customHeight="1" thickBot="1">
      <c r="A40" s="178" t="s">
        <v>73</v>
      </c>
      <c r="B40" s="179"/>
      <c r="C40" s="180"/>
      <c r="D40" s="181" t="s">
        <v>19</v>
      </c>
      <c r="E40" s="182"/>
    </row>
    <row r="41" spans="1:4" s="31" customFormat="1" ht="19.9" customHeight="1">
      <c r="A41" s="33"/>
      <c r="B41" s="74"/>
      <c r="C41" s="33"/>
      <c r="D41" s="34"/>
    </row>
    <row r="42" spans="1:5" ht="24" customHeight="1">
      <c r="A42" s="166" t="s">
        <v>39</v>
      </c>
      <c r="B42" s="166"/>
      <c r="C42" s="166"/>
      <c r="D42" s="166"/>
      <c r="E42" s="166"/>
    </row>
    <row r="44" spans="1:7" ht="12.75">
      <c r="A44" s="167" t="s">
        <v>74</v>
      </c>
      <c r="B44" s="167"/>
      <c r="C44" s="167"/>
      <c r="D44" s="167"/>
      <c r="E44" s="167"/>
      <c r="F44" s="167"/>
      <c r="G44" s="167"/>
    </row>
    <row r="45" spans="1:7" ht="12.75">
      <c r="A45" s="168"/>
      <c r="B45" s="168"/>
      <c r="C45" s="168"/>
      <c r="D45" s="168"/>
      <c r="E45" s="168"/>
      <c r="F45" s="168"/>
      <c r="G45" s="168"/>
    </row>
    <row r="46" spans="1:7" ht="31.15" customHeight="1">
      <c r="A46" s="168" t="s">
        <v>40</v>
      </c>
      <c r="B46" s="168"/>
      <c r="C46" s="168"/>
      <c r="D46" s="168"/>
      <c r="E46" s="168"/>
      <c r="F46" s="168"/>
      <c r="G46" s="168"/>
    </row>
    <row r="47" spans="1:7" ht="12.75">
      <c r="A47" s="169" t="s">
        <v>42</v>
      </c>
      <c r="B47" s="169"/>
      <c r="C47" s="169"/>
      <c r="D47" s="169"/>
      <c r="E47" s="169"/>
      <c r="F47" s="169"/>
      <c r="G47" s="169"/>
    </row>
    <row r="48" spans="1:7" ht="36" customHeight="1">
      <c r="A48" s="155" t="s">
        <v>41</v>
      </c>
      <c r="B48" s="155"/>
      <c r="C48" s="155"/>
      <c r="D48" s="155"/>
      <c r="E48" s="155"/>
      <c r="F48" s="155"/>
      <c r="G48" s="155"/>
    </row>
  </sheetData>
  <mergeCells count="49">
    <mergeCell ref="F1:K1"/>
    <mergeCell ref="A2:K2"/>
    <mergeCell ref="A3:B3"/>
    <mergeCell ref="C3:K3"/>
    <mergeCell ref="A4:B4"/>
    <mergeCell ref="C4:K4"/>
    <mergeCell ref="A20:E20"/>
    <mergeCell ref="A5:B5"/>
    <mergeCell ref="C5:K5"/>
    <mergeCell ref="A6:B6"/>
    <mergeCell ref="C6:K6"/>
    <mergeCell ref="A7:B7"/>
    <mergeCell ref="C7:K7"/>
    <mergeCell ref="A8:B8"/>
    <mergeCell ref="C8:K8"/>
    <mergeCell ref="A10:K10"/>
    <mergeCell ref="A11:K11"/>
    <mergeCell ref="A13:D13"/>
    <mergeCell ref="A33:C33"/>
    <mergeCell ref="D33:E33"/>
    <mergeCell ref="A22:D22"/>
    <mergeCell ref="A25:E25"/>
    <mergeCell ref="B28:C28"/>
    <mergeCell ref="D28:F28"/>
    <mergeCell ref="B29:C29"/>
    <mergeCell ref="D29:F29"/>
    <mergeCell ref="B30:C30"/>
    <mergeCell ref="D30:F30"/>
    <mergeCell ref="A32:D32"/>
    <mergeCell ref="A34:C34"/>
    <mergeCell ref="D34:E34"/>
    <mergeCell ref="A35:C35"/>
    <mergeCell ref="D35:E35"/>
    <mergeCell ref="A36:C36"/>
    <mergeCell ref="D36:E36"/>
    <mergeCell ref="A40:C40"/>
    <mergeCell ref="D40:E40"/>
    <mergeCell ref="A37:C37"/>
    <mergeCell ref="D37:E37"/>
    <mergeCell ref="A38:C38"/>
    <mergeCell ref="D38:E38"/>
    <mergeCell ref="A39:C39"/>
    <mergeCell ref="D39:E39"/>
    <mergeCell ref="A47:G47"/>
    <mergeCell ref="A48:G48"/>
    <mergeCell ref="A42:E42"/>
    <mergeCell ref="A44:G44"/>
    <mergeCell ref="A45:G45"/>
    <mergeCell ref="A46:G46"/>
  </mergeCells>
  <printOptions/>
  <pageMargins left="0.7" right="0.7" top="0.787401575" bottom="0.787401575" header="0.3" footer="0.3"/>
  <pageSetup fitToHeight="0" fitToWidth="1"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54"/>
  <sheetViews>
    <sheetView workbookViewId="0" topLeftCell="A1">
      <selection activeCell="S16" sqref="S16"/>
    </sheetView>
  </sheetViews>
  <sheetFormatPr defaultColWidth="8.8515625" defaultRowHeight="12.75"/>
  <cols>
    <col min="1" max="1" width="36.28125" style="0" customWidth="1"/>
    <col min="2" max="2" width="10.421875" style="7" customWidth="1"/>
    <col min="3" max="3" width="16.28125" style="0" customWidth="1"/>
    <col min="4" max="4" width="14.57421875" style="0" customWidth="1"/>
    <col min="5" max="5" width="7.7109375" style="0" customWidth="1"/>
    <col min="6" max="7" width="17.7109375" style="0" customWidth="1"/>
    <col min="8" max="8" width="16.7109375" style="0" customWidth="1"/>
    <col min="9" max="9" width="12.28125" style="0" customWidth="1"/>
    <col min="10" max="11" width="12.7109375" style="0" customWidth="1"/>
  </cols>
  <sheetData>
    <row r="1" spans="1:11" s="18" customFormat="1" ht="13.5" thickBot="1">
      <c r="A1" s="14"/>
      <c r="B1" s="17"/>
      <c r="C1" s="16"/>
      <c r="D1" s="17"/>
      <c r="E1" s="15"/>
      <c r="F1" s="97"/>
      <c r="G1" s="97"/>
      <c r="H1" s="98"/>
      <c r="I1" s="98"/>
      <c r="J1" s="98"/>
      <c r="K1" s="98"/>
    </row>
    <row r="2" spans="1:11" s="18" customFormat="1" ht="21.6" customHeight="1" thickBot="1">
      <c r="A2" s="99" t="s">
        <v>92</v>
      </c>
      <c r="B2" s="100"/>
      <c r="C2" s="100"/>
      <c r="D2" s="100"/>
      <c r="E2" s="100"/>
      <c r="F2" s="100"/>
      <c r="G2" s="100"/>
      <c r="H2" s="100"/>
      <c r="I2" s="100"/>
      <c r="J2" s="100"/>
      <c r="K2" s="101"/>
    </row>
    <row r="3" spans="1:11" s="18" customFormat="1" ht="31.15" customHeight="1" thickBot="1">
      <c r="A3" s="198" t="s">
        <v>17</v>
      </c>
      <c r="B3" s="199"/>
      <c r="C3" s="200" t="s">
        <v>96</v>
      </c>
      <c r="D3" s="200"/>
      <c r="E3" s="200"/>
      <c r="F3" s="200"/>
      <c r="G3" s="200"/>
      <c r="H3" s="200"/>
      <c r="I3" s="200"/>
      <c r="J3" s="200"/>
      <c r="K3" s="201"/>
    </row>
    <row r="4" spans="1:11" s="18" customFormat="1" ht="31.15" customHeight="1" thickBot="1">
      <c r="A4" s="202" t="s">
        <v>25</v>
      </c>
      <c r="B4" s="203"/>
      <c r="C4" s="204" t="s">
        <v>94</v>
      </c>
      <c r="D4" s="204"/>
      <c r="E4" s="204"/>
      <c r="F4" s="204"/>
      <c r="G4" s="204"/>
      <c r="H4" s="204"/>
      <c r="I4" s="204"/>
      <c r="J4" s="204"/>
      <c r="K4" s="205"/>
    </row>
    <row r="5" spans="1:11" s="18" customFormat="1" ht="27" customHeight="1">
      <c r="A5" s="193" t="s">
        <v>18</v>
      </c>
      <c r="B5" s="212"/>
      <c r="C5" s="196" t="s">
        <v>19</v>
      </c>
      <c r="D5" s="196"/>
      <c r="E5" s="196"/>
      <c r="F5" s="196"/>
      <c r="G5" s="196"/>
      <c r="H5" s="196"/>
      <c r="I5" s="196"/>
      <c r="J5" s="196"/>
      <c r="K5" s="197"/>
    </row>
    <row r="6" spans="1:11" s="18" customFormat="1" ht="27" customHeight="1">
      <c r="A6" s="118" t="s">
        <v>26</v>
      </c>
      <c r="B6" s="213"/>
      <c r="C6" s="121" t="s">
        <v>19</v>
      </c>
      <c r="D6" s="121"/>
      <c r="E6" s="121"/>
      <c r="F6" s="121"/>
      <c r="G6" s="121"/>
      <c r="H6" s="121"/>
      <c r="I6" s="121"/>
      <c r="J6" s="121"/>
      <c r="K6" s="122"/>
    </row>
    <row r="7" spans="1:11" s="18" customFormat="1" ht="27" customHeight="1">
      <c r="A7" s="118" t="s">
        <v>20</v>
      </c>
      <c r="B7" s="213"/>
      <c r="C7" s="121" t="s">
        <v>19</v>
      </c>
      <c r="D7" s="121"/>
      <c r="E7" s="121"/>
      <c r="F7" s="121"/>
      <c r="G7" s="121"/>
      <c r="H7" s="121"/>
      <c r="I7" s="121"/>
      <c r="J7" s="121"/>
      <c r="K7" s="122"/>
    </row>
    <row r="8" spans="1:11" s="18" customFormat="1" ht="27" customHeight="1" thickBot="1">
      <c r="A8" s="123" t="s">
        <v>21</v>
      </c>
      <c r="B8" s="211"/>
      <c r="C8" s="125" t="s">
        <v>19</v>
      </c>
      <c r="D8" s="125"/>
      <c r="E8" s="125"/>
      <c r="F8" s="125"/>
      <c r="G8" s="125"/>
      <c r="H8" s="125"/>
      <c r="I8" s="125"/>
      <c r="J8" s="125"/>
      <c r="K8" s="126"/>
    </row>
    <row r="9" spans="1:11" s="18" customFormat="1" ht="10.15" customHeight="1">
      <c r="A9" s="35"/>
      <c r="B9" s="71"/>
      <c r="C9" s="65"/>
      <c r="D9" s="65"/>
      <c r="E9" s="65"/>
      <c r="F9" s="65"/>
      <c r="G9" s="65"/>
      <c r="H9" s="65"/>
      <c r="I9" s="65"/>
      <c r="J9" s="65"/>
      <c r="K9" s="65"/>
    </row>
    <row r="10" spans="1:11" s="18" customFormat="1" ht="58.15" customHeight="1">
      <c r="A10" s="127" t="s">
        <v>95</v>
      </c>
      <c r="B10" s="127"/>
      <c r="C10" s="127"/>
      <c r="D10" s="127"/>
      <c r="E10" s="127"/>
      <c r="F10" s="127"/>
      <c r="G10" s="127"/>
      <c r="H10" s="127"/>
      <c r="I10" s="127"/>
      <c r="J10" s="127"/>
      <c r="K10" s="127"/>
    </row>
    <row r="11" spans="1:12" s="18" customFormat="1" ht="72.6" customHeight="1">
      <c r="A11" s="127" t="s">
        <v>35</v>
      </c>
      <c r="B11" s="127"/>
      <c r="C11" s="127"/>
      <c r="D11" s="127"/>
      <c r="E11" s="127"/>
      <c r="F11" s="127"/>
      <c r="G11" s="127"/>
      <c r="H11" s="127"/>
      <c r="I11" s="127"/>
      <c r="J11" s="127"/>
      <c r="K11" s="127"/>
      <c r="L11" s="76"/>
    </row>
    <row r="12" spans="1:11" s="18" customFormat="1" ht="15" customHeight="1">
      <c r="A12" s="39"/>
      <c r="B12" s="39"/>
      <c r="C12" s="39"/>
      <c r="D12" s="39"/>
      <c r="E12" s="39"/>
      <c r="F12" s="39"/>
      <c r="G12" s="39"/>
      <c r="H12" s="39"/>
      <c r="I12" s="39"/>
      <c r="J12" s="39"/>
      <c r="K12" s="39"/>
    </row>
    <row r="13" spans="1:11" s="18" customFormat="1" ht="25.9" customHeight="1" thickBot="1">
      <c r="A13" s="112" t="s">
        <v>76</v>
      </c>
      <c r="B13" s="112"/>
      <c r="C13" s="112"/>
      <c r="D13" s="112"/>
      <c r="E13" s="40"/>
      <c r="F13" s="40"/>
      <c r="G13" s="40"/>
      <c r="H13" s="40"/>
      <c r="I13" s="40"/>
      <c r="J13" s="35"/>
      <c r="K13" s="35"/>
    </row>
    <row r="14" spans="1:12" s="18" customFormat="1" ht="99" customHeight="1" thickBot="1">
      <c r="A14" s="52" t="s">
        <v>30</v>
      </c>
      <c r="B14" s="53" t="s">
        <v>85</v>
      </c>
      <c r="C14" s="54" t="s">
        <v>84</v>
      </c>
      <c r="D14" s="55" t="s">
        <v>22</v>
      </c>
      <c r="E14" s="56" t="s">
        <v>23</v>
      </c>
      <c r="F14" s="57" t="s">
        <v>93</v>
      </c>
      <c r="G14" s="57" t="s">
        <v>27</v>
      </c>
      <c r="H14" s="55" t="s">
        <v>29</v>
      </c>
      <c r="I14" s="58" t="s">
        <v>31</v>
      </c>
      <c r="J14" s="59" t="s">
        <v>28</v>
      </c>
      <c r="K14" s="59" t="s">
        <v>0</v>
      </c>
      <c r="L14" s="15"/>
    </row>
    <row r="15" spans="1:12" s="25" customFormat="1" ht="73.15" customHeight="1">
      <c r="A15" s="11" t="s">
        <v>77</v>
      </c>
      <c r="B15" s="95" t="s">
        <v>86</v>
      </c>
      <c r="C15" s="81">
        <v>60000</v>
      </c>
      <c r="D15" s="47">
        <v>0</v>
      </c>
      <c r="E15" s="48">
        <v>0</v>
      </c>
      <c r="F15" s="49">
        <f>SUM(C15*D15)</f>
        <v>0</v>
      </c>
      <c r="G15" s="49">
        <f>F15+(F15*E15)</f>
        <v>0</v>
      </c>
      <c r="H15" s="50" t="s">
        <v>19</v>
      </c>
      <c r="I15" s="50" t="s">
        <v>19</v>
      </c>
      <c r="J15" s="51" t="s">
        <v>19</v>
      </c>
      <c r="K15" s="51" t="s">
        <v>19</v>
      </c>
      <c r="L15" s="14"/>
    </row>
    <row r="16" spans="1:12" s="25" customFormat="1" ht="73.15" customHeight="1">
      <c r="A16" s="12" t="s">
        <v>78</v>
      </c>
      <c r="B16" s="96" t="s">
        <v>86</v>
      </c>
      <c r="C16" s="79">
        <v>12000</v>
      </c>
      <c r="D16" s="20">
        <v>0</v>
      </c>
      <c r="E16" s="21">
        <v>0</v>
      </c>
      <c r="F16" s="22">
        <f aca="true" t="shared" si="0" ref="F16:F19">SUM(C16*D16)</f>
        <v>0</v>
      </c>
      <c r="G16" s="22">
        <f aca="true" t="shared" si="1" ref="G16:G19">F16+(F16*E16)</f>
        <v>0</v>
      </c>
      <c r="H16" s="23" t="s">
        <v>19</v>
      </c>
      <c r="I16" s="23" t="s">
        <v>19</v>
      </c>
      <c r="J16" s="24" t="s">
        <v>19</v>
      </c>
      <c r="K16" s="24" t="s">
        <v>19</v>
      </c>
      <c r="L16" s="14"/>
    </row>
    <row r="17" spans="1:12" s="25" customFormat="1" ht="73.15" customHeight="1">
      <c r="A17" s="12" t="s">
        <v>79</v>
      </c>
      <c r="B17" s="96" t="s">
        <v>86</v>
      </c>
      <c r="C17" s="79">
        <v>9000</v>
      </c>
      <c r="D17" s="20">
        <v>0</v>
      </c>
      <c r="E17" s="21">
        <v>0</v>
      </c>
      <c r="F17" s="22">
        <f t="shared" si="0"/>
        <v>0</v>
      </c>
      <c r="G17" s="22">
        <f t="shared" si="1"/>
        <v>0</v>
      </c>
      <c r="H17" s="23" t="s">
        <v>19</v>
      </c>
      <c r="I17" s="23" t="s">
        <v>19</v>
      </c>
      <c r="J17" s="24" t="s">
        <v>19</v>
      </c>
      <c r="K17" s="24" t="s">
        <v>19</v>
      </c>
      <c r="L17" s="14"/>
    </row>
    <row r="18" spans="1:12" s="25" customFormat="1" ht="73.15" customHeight="1">
      <c r="A18" s="12" t="s">
        <v>80</v>
      </c>
      <c r="B18" s="96" t="s">
        <v>86</v>
      </c>
      <c r="C18" s="79">
        <v>2500</v>
      </c>
      <c r="D18" s="20">
        <v>0</v>
      </c>
      <c r="E18" s="21">
        <v>0</v>
      </c>
      <c r="F18" s="22">
        <f t="shared" si="0"/>
        <v>0</v>
      </c>
      <c r="G18" s="22">
        <f t="shared" si="1"/>
        <v>0</v>
      </c>
      <c r="H18" s="23" t="s">
        <v>19</v>
      </c>
      <c r="I18" s="23" t="s">
        <v>19</v>
      </c>
      <c r="J18" s="24" t="s">
        <v>19</v>
      </c>
      <c r="K18" s="24" t="s">
        <v>19</v>
      </c>
      <c r="L18" s="14"/>
    </row>
    <row r="19" spans="1:12" s="25" customFormat="1" ht="73.15" customHeight="1" thickBot="1">
      <c r="A19" s="13" t="s">
        <v>81</v>
      </c>
      <c r="B19" s="96" t="s">
        <v>86</v>
      </c>
      <c r="C19" s="82">
        <v>4000</v>
      </c>
      <c r="D19" s="20">
        <v>0</v>
      </c>
      <c r="E19" s="21">
        <v>0</v>
      </c>
      <c r="F19" s="22">
        <f t="shared" si="0"/>
        <v>0</v>
      </c>
      <c r="G19" s="22">
        <f t="shared" si="1"/>
        <v>0</v>
      </c>
      <c r="H19" s="23" t="s">
        <v>19</v>
      </c>
      <c r="I19" s="23" t="s">
        <v>19</v>
      </c>
      <c r="J19" s="24" t="s">
        <v>19</v>
      </c>
      <c r="K19" s="24" t="s">
        <v>19</v>
      </c>
      <c r="L19" s="14"/>
    </row>
    <row r="20" spans="1:11" s="18" customFormat="1" ht="25.9" customHeight="1" thickBot="1">
      <c r="A20" s="133" t="s">
        <v>24</v>
      </c>
      <c r="B20" s="134"/>
      <c r="C20" s="134"/>
      <c r="D20" s="134"/>
      <c r="E20" s="135"/>
      <c r="F20" s="30">
        <f>SUM(F15:F19)</f>
        <v>0</v>
      </c>
      <c r="G20" s="29">
        <f>SUM(G15:G19)</f>
        <v>0</v>
      </c>
      <c r="H20" s="27"/>
      <c r="I20" s="27"/>
      <c r="J20" s="27"/>
      <c r="K20" s="28"/>
    </row>
    <row r="21" spans="1:11" s="18" customFormat="1" ht="19.15" customHeight="1">
      <c r="A21" s="45"/>
      <c r="B21" s="72"/>
      <c r="C21" s="45"/>
      <c r="D21" s="45"/>
      <c r="E21" s="45"/>
      <c r="F21" s="42"/>
      <c r="G21" s="43"/>
      <c r="H21" s="44"/>
      <c r="I21" s="44"/>
      <c r="J21" s="44"/>
      <c r="K21" s="44"/>
    </row>
    <row r="22" spans="1:11" s="18" customFormat="1" ht="25.5" customHeight="1" thickBot="1">
      <c r="A22" s="112" t="s">
        <v>91</v>
      </c>
      <c r="B22" s="112"/>
      <c r="C22" s="112"/>
      <c r="D22" s="112"/>
      <c r="E22" s="77"/>
      <c r="F22" s="77"/>
      <c r="G22" s="77"/>
      <c r="H22" s="77"/>
      <c r="I22" s="77"/>
      <c r="J22" s="35"/>
      <c r="K22" s="35"/>
    </row>
    <row r="23" spans="1:11" s="18" customFormat="1" ht="99" customHeight="1" thickBot="1">
      <c r="A23" s="52" t="s">
        <v>30</v>
      </c>
      <c r="B23" s="53" t="s">
        <v>85</v>
      </c>
      <c r="C23" s="54" t="s">
        <v>84</v>
      </c>
      <c r="D23" s="55" t="s">
        <v>22</v>
      </c>
      <c r="E23" s="56" t="s">
        <v>23</v>
      </c>
      <c r="F23" s="57" t="s">
        <v>93</v>
      </c>
      <c r="G23" s="57" t="s">
        <v>27</v>
      </c>
      <c r="H23" s="55" t="s">
        <v>29</v>
      </c>
      <c r="I23" s="58" t="s">
        <v>31</v>
      </c>
      <c r="J23" s="59" t="s">
        <v>28</v>
      </c>
      <c r="K23" s="59" t="s">
        <v>0</v>
      </c>
    </row>
    <row r="24" spans="1:11" s="18" customFormat="1" ht="72.75" customHeight="1">
      <c r="A24" s="11" t="s">
        <v>77</v>
      </c>
      <c r="B24" s="95" t="s">
        <v>86</v>
      </c>
      <c r="C24" s="81">
        <v>20000</v>
      </c>
      <c r="D24" s="47">
        <v>0</v>
      </c>
      <c r="E24" s="48">
        <v>0</v>
      </c>
      <c r="F24" s="49">
        <f>SUM(C24*D24)</f>
        <v>0</v>
      </c>
      <c r="G24" s="49">
        <f>F24+(F24*E24)</f>
        <v>0</v>
      </c>
      <c r="H24" s="50" t="s">
        <v>19</v>
      </c>
      <c r="I24" s="50" t="s">
        <v>19</v>
      </c>
      <c r="J24" s="51" t="s">
        <v>19</v>
      </c>
      <c r="K24" s="51" t="s">
        <v>19</v>
      </c>
    </row>
    <row r="25" spans="1:11" s="18" customFormat="1" ht="72.75" customHeight="1">
      <c r="A25" s="12" t="s">
        <v>78</v>
      </c>
      <c r="B25" s="96" t="s">
        <v>86</v>
      </c>
      <c r="C25" s="79">
        <v>8000</v>
      </c>
      <c r="D25" s="20">
        <v>0</v>
      </c>
      <c r="E25" s="21">
        <v>0</v>
      </c>
      <c r="F25" s="22">
        <f aca="true" t="shared" si="2" ref="F25:F28">SUM(C25*D25)</f>
        <v>0</v>
      </c>
      <c r="G25" s="22">
        <f aca="true" t="shared" si="3" ref="G25:G28">F25+(F25*E25)</f>
        <v>0</v>
      </c>
      <c r="H25" s="23" t="s">
        <v>19</v>
      </c>
      <c r="I25" s="23" t="s">
        <v>19</v>
      </c>
      <c r="J25" s="24" t="s">
        <v>19</v>
      </c>
      <c r="K25" s="24" t="s">
        <v>19</v>
      </c>
    </row>
    <row r="26" spans="1:11" s="18" customFormat="1" ht="72.75" customHeight="1">
      <c r="A26" s="12" t="s">
        <v>79</v>
      </c>
      <c r="B26" s="96" t="s">
        <v>86</v>
      </c>
      <c r="C26" s="79">
        <v>6000</v>
      </c>
      <c r="D26" s="20">
        <v>0</v>
      </c>
      <c r="E26" s="21">
        <v>0</v>
      </c>
      <c r="F26" s="22">
        <f t="shared" si="2"/>
        <v>0</v>
      </c>
      <c r="G26" s="22">
        <f t="shared" si="3"/>
        <v>0</v>
      </c>
      <c r="H26" s="23" t="s">
        <v>19</v>
      </c>
      <c r="I26" s="23" t="s">
        <v>19</v>
      </c>
      <c r="J26" s="24" t="s">
        <v>19</v>
      </c>
      <c r="K26" s="24" t="s">
        <v>19</v>
      </c>
    </row>
    <row r="27" spans="1:11" s="18" customFormat="1" ht="72.75" customHeight="1">
      <c r="A27" s="12" t="s">
        <v>80</v>
      </c>
      <c r="B27" s="96" t="s">
        <v>86</v>
      </c>
      <c r="C27" s="79">
        <v>1500</v>
      </c>
      <c r="D27" s="20">
        <v>0</v>
      </c>
      <c r="E27" s="21">
        <v>0</v>
      </c>
      <c r="F27" s="22">
        <f t="shared" si="2"/>
        <v>0</v>
      </c>
      <c r="G27" s="22">
        <f t="shared" si="3"/>
        <v>0</v>
      </c>
      <c r="H27" s="23" t="s">
        <v>19</v>
      </c>
      <c r="I27" s="23" t="s">
        <v>19</v>
      </c>
      <c r="J27" s="24" t="s">
        <v>19</v>
      </c>
      <c r="K27" s="24" t="s">
        <v>19</v>
      </c>
    </row>
    <row r="28" spans="1:11" s="18" customFormat="1" ht="72.75" customHeight="1" thickBot="1">
      <c r="A28" s="13" t="s">
        <v>81</v>
      </c>
      <c r="B28" s="96" t="s">
        <v>86</v>
      </c>
      <c r="C28" s="82">
        <v>2500</v>
      </c>
      <c r="D28" s="20">
        <v>0</v>
      </c>
      <c r="E28" s="21">
        <v>0</v>
      </c>
      <c r="F28" s="22">
        <f t="shared" si="2"/>
        <v>0</v>
      </c>
      <c r="G28" s="22">
        <f t="shared" si="3"/>
        <v>0</v>
      </c>
      <c r="H28" s="23" t="s">
        <v>19</v>
      </c>
      <c r="I28" s="23" t="s">
        <v>19</v>
      </c>
      <c r="J28" s="24" t="s">
        <v>19</v>
      </c>
      <c r="K28" s="24" t="s">
        <v>19</v>
      </c>
    </row>
    <row r="29" spans="1:11" s="18" customFormat="1" ht="25.5" customHeight="1" thickBot="1">
      <c r="A29" s="133" t="s">
        <v>24</v>
      </c>
      <c r="B29" s="134"/>
      <c r="C29" s="134"/>
      <c r="D29" s="134"/>
      <c r="E29" s="135"/>
      <c r="F29" s="30">
        <f>SUM(F24:F28)</f>
        <v>0</v>
      </c>
      <c r="G29" s="29">
        <f>SUM(G24:G28)</f>
        <v>0</v>
      </c>
      <c r="H29" s="27"/>
      <c r="I29" s="27"/>
      <c r="J29" s="27"/>
      <c r="K29" s="28"/>
    </row>
    <row r="30" spans="1:9" s="10" customFormat="1" ht="30" customHeight="1" thickBot="1">
      <c r="A30" s="67" t="s">
        <v>100</v>
      </c>
      <c r="B30" s="136" t="s">
        <v>48</v>
      </c>
      <c r="C30" s="137"/>
      <c r="D30" s="138">
        <f>SUM(F20,F29)</f>
        <v>0</v>
      </c>
      <c r="E30" s="139"/>
      <c r="F30" s="140"/>
      <c r="G30" s="60"/>
      <c r="H30" s="60"/>
      <c r="I30" s="60"/>
    </row>
    <row r="31" spans="1:9" s="10" customFormat="1" ht="30" customHeight="1" thickBot="1">
      <c r="A31" s="66"/>
      <c r="B31" s="141" t="s">
        <v>50</v>
      </c>
      <c r="C31" s="142"/>
      <c r="D31" s="143">
        <f>D32-D30</f>
        <v>0</v>
      </c>
      <c r="E31" s="144"/>
      <c r="F31" s="145"/>
      <c r="G31" s="60"/>
      <c r="H31" s="60"/>
      <c r="I31" s="60"/>
    </row>
    <row r="32" spans="1:9" s="10" customFormat="1" ht="30" customHeight="1" thickBot="1">
      <c r="A32" s="62"/>
      <c r="B32" s="146" t="s">
        <v>49</v>
      </c>
      <c r="C32" s="147"/>
      <c r="D32" s="148">
        <f>SUM(G20,G29)</f>
        <v>0</v>
      </c>
      <c r="E32" s="144"/>
      <c r="F32" s="145"/>
      <c r="G32" s="60"/>
      <c r="H32" s="60"/>
      <c r="I32" s="60"/>
    </row>
    <row r="33" spans="1:9" s="10" customFormat="1" ht="21.6" customHeight="1">
      <c r="A33" s="62"/>
      <c r="B33" s="73"/>
      <c r="C33" s="64"/>
      <c r="D33" s="63"/>
      <c r="E33" s="63"/>
      <c r="F33" s="63"/>
      <c r="G33" s="60"/>
      <c r="H33" s="60"/>
      <c r="I33" s="60"/>
    </row>
    <row r="34" spans="1:11" s="18" customFormat="1" ht="25.15" customHeight="1" thickBot="1">
      <c r="A34" s="149" t="s">
        <v>36</v>
      </c>
      <c r="B34" s="149"/>
      <c r="C34" s="149"/>
      <c r="D34" s="150"/>
      <c r="E34"/>
      <c r="F34"/>
      <c r="G34"/>
      <c r="H34"/>
      <c r="I34" s="61"/>
      <c r="J34"/>
      <c r="K34"/>
    </row>
    <row r="35" spans="1:5" s="31" customFormat="1" ht="34.9" customHeight="1" thickBot="1">
      <c r="A35" s="151" t="s">
        <v>75</v>
      </c>
      <c r="B35" s="152"/>
      <c r="C35" s="152"/>
      <c r="D35" s="153" t="s">
        <v>34</v>
      </c>
      <c r="E35" s="154"/>
    </row>
    <row r="36" spans="1:70" s="31" customFormat="1" ht="68.45" customHeight="1">
      <c r="A36" s="128" t="s">
        <v>37</v>
      </c>
      <c r="B36" s="129"/>
      <c r="C36" s="129"/>
      <c r="D36" s="191" t="s">
        <v>19</v>
      </c>
      <c r="E36" s="1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row>
    <row r="37" spans="1:5" s="31" customFormat="1" ht="67.9" customHeight="1">
      <c r="A37" s="170" t="s">
        <v>38</v>
      </c>
      <c r="B37" s="171"/>
      <c r="C37" s="171"/>
      <c r="D37" s="183" t="s">
        <v>19</v>
      </c>
      <c r="E37" s="174"/>
    </row>
    <row r="38" spans="1:5" s="31" customFormat="1" ht="34.9" customHeight="1">
      <c r="A38" s="175" t="s">
        <v>32</v>
      </c>
      <c r="B38" s="176"/>
      <c r="C38" s="176"/>
      <c r="D38" s="183" t="s">
        <v>19</v>
      </c>
      <c r="E38" s="174"/>
    </row>
    <row r="39" spans="1:5" s="31" customFormat="1" ht="25.15" customHeight="1">
      <c r="A39" s="175" t="s">
        <v>33</v>
      </c>
      <c r="B39" s="176"/>
      <c r="C39" s="176"/>
      <c r="D39" s="183" t="s">
        <v>19</v>
      </c>
      <c r="E39" s="174"/>
    </row>
    <row r="40" spans="1:5" s="31" customFormat="1" ht="25.15" customHeight="1">
      <c r="A40" s="184" t="s">
        <v>82</v>
      </c>
      <c r="B40" s="185"/>
      <c r="C40" s="186"/>
      <c r="D40" s="187" t="s">
        <v>19</v>
      </c>
      <c r="E40" s="165"/>
    </row>
    <row r="41" spans="1:5" s="31" customFormat="1" ht="25.15" customHeight="1">
      <c r="A41" s="206" t="s">
        <v>8</v>
      </c>
      <c r="B41" s="207"/>
      <c r="C41" s="208"/>
      <c r="D41" s="183" t="s">
        <v>19</v>
      </c>
      <c r="E41" s="174"/>
    </row>
    <row r="42" spans="1:5" s="31" customFormat="1" ht="25.15" customHeight="1">
      <c r="A42" s="206" t="s">
        <v>9</v>
      </c>
      <c r="B42" s="207"/>
      <c r="C42" s="208"/>
      <c r="D42" s="183" t="s">
        <v>19</v>
      </c>
      <c r="E42" s="174"/>
    </row>
    <row r="43" spans="1:5" s="31" customFormat="1" ht="25.15" customHeight="1">
      <c r="A43" s="206" t="s">
        <v>1</v>
      </c>
      <c r="B43" s="207"/>
      <c r="C43" s="208"/>
      <c r="D43" s="183" t="s">
        <v>19</v>
      </c>
      <c r="E43" s="174"/>
    </row>
    <row r="44" spans="1:5" s="31" customFormat="1" ht="25.15" customHeight="1">
      <c r="A44" s="206" t="s">
        <v>2</v>
      </c>
      <c r="B44" s="207"/>
      <c r="C44" s="208"/>
      <c r="D44" s="183" t="s">
        <v>19</v>
      </c>
      <c r="E44" s="174"/>
    </row>
    <row r="45" spans="1:5" s="31" customFormat="1" ht="25.15" customHeight="1">
      <c r="A45" s="206" t="s">
        <v>3</v>
      </c>
      <c r="B45" s="207"/>
      <c r="C45" s="208"/>
      <c r="D45" s="183" t="s">
        <v>19</v>
      </c>
      <c r="E45" s="174"/>
    </row>
    <row r="46" spans="1:5" s="31" customFormat="1" ht="25.15" customHeight="1" thickBot="1">
      <c r="A46" s="178" t="s">
        <v>4</v>
      </c>
      <c r="B46" s="179"/>
      <c r="C46" s="179"/>
      <c r="D46" s="209" t="s">
        <v>19</v>
      </c>
      <c r="E46" s="210"/>
    </row>
    <row r="47" spans="1:4" s="31" customFormat="1" ht="19.9" customHeight="1">
      <c r="A47" s="33"/>
      <c r="B47" s="74"/>
      <c r="C47" s="33"/>
      <c r="D47" s="34"/>
    </row>
    <row r="48" spans="1:5" ht="24" customHeight="1">
      <c r="A48" s="166" t="s">
        <v>39</v>
      </c>
      <c r="B48" s="166"/>
      <c r="C48" s="166"/>
      <c r="D48" s="166"/>
      <c r="E48" s="166"/>
    </row>
    <row r="50" spans="1:7" ht="12.75">
      <c r="A50" s="167" t="s">
        <v>74</v>
      </c>
      <c r="B50" s="167"/>
      <c r="C50" s="167"/>
      <c r="D50" s="167"/>
      <c r="E50" s="167"/>
      <c r="F50" s="167"/>
      <c r="G50" s="167"/>
    </row>
    <row r="51" spans="1:7" ht="12.75">
      <c r="A51" s="168"/>
      <c r="B51" s="168"/>
      <c r="C51" s="168"/>
      <c r="D51" s="168"/>
      <c r="E51" s="168"/>
      <c r="F51" s="168"/>
      <c r="G51" s="168"/>
    </row>
    <row r="52" spans="1:7" ht="31.15" customHeight="1">
      <c r="A52" s="168" t="s">
        <v>40</v>
      </c>
      <c r="B52" s="168"/>
      <c r="C52" s="168"/>
      <c r="D52" s="168"/>
      <c r="E52" s="168"/>
      <c r="F52" s="168"/>
      <c r="G52" s="168"/>
    </row>
    <row r="53" spans="1:7" ht="12.75">
      <c r="A53" s="169" t="s">
        <v>42</v>
      </c>
      <c r="B53" s="169"/>
      <c r="C53" s="169"/>
      <c r="D53" s="169"/>
      <c r="E53" s="169"/>
      <c r="F53" s="169"/>
      <c r="G53" s="169"/>
    </row>
    <row r="54" spans="1:7" ht="36" customHeight="1">
      <c r="A54" s="155" t="s">
        <v>41</v>
      </c>
      <c r="B54" s="155"/>
      <c r="C54" s="155"/>
      <c r="D54" s="155"/>
      <c r="E54" s="155"/>
      <c r="F54" s="155"/>
      <c r="G54" s="155"/>
    </row>
  </sheetData>
  <mergeCells count="57">
    <mergeCell ref="D36:E36"/>
    <mergeCell ref="B30:C30"/>
    <mergeCell ref="F1:K1"/>
    <mergeCell ref="A2:K2"/>
    <mergeCell ref="A3:B3"/>
    <mergeCell ref="C3:K3"/>
    <mergeCell ref="A4:B4"/>
    <mergeCell ref="C4:K4"/>
    <mergeCell ref="A8:B8"/>
    <mergeCell ref="C8:K8"/>
    <mergeCell ref="A5:B5"/>
    <mergeCell ref="C5:K5"/>
    <mergeCell ref="A6:B6"/>
    <mergeCell ref="C6:K6"/>
    <mergeCell ref="A7:B7"/>
    <mergeCell ref="C7:K7"/>
    <mergeCell ref="A10:K10"/>
    <mergeCell ref="A11:K11"/>
    <mergeCell ref="A13:D13"/>
    <mergeCell ref="B31:C31"/>
    <mergeCell ref="D31:F31"/>
    <mergeCell ref="A22:D22"/>
    <mergeCell ref="A29:E29"/>
    <mergeCell ref="D30:F30"/>
    <mergeCell ref="A20:E20"/>
    <mergeCell ref="B32:C32"/>
    <mergeCell ref="D32:F32"/>
    <mergeCell ref="A53:G53"/>
    <mergeCell ref="A34:D34"/>
    <mergeCell ref="A35:C35"/>
    <mergeCell ref="D35:E35"/>
    <mergeCell ref="A52:G52"/>
    <mergeCell ref="A37:C37"/>
    <mergeCell ref="D37:E37"/>
    <mergeCell ref="A38:C38"/>
    <mergeCell ref="D38:E38"/>
    <mergeCell ref="A39:C39"/>
    <mergeCell ref="D39:E39"/>
    <mergeCell ref="A40:C40"/>
    <mergeCell ref="D40:E40"/>
    <mergeCell ref="A36:C36"/>
    <mergeCell ref="A54:G54"/>
    <mergeCell ref="A42:C42"/>
    <mergeCell ref="D41:E41"/>
    <mergeCell ref="D42:E42"/>
    <mergeCell ref="D43:E43"/>
    <mergeCell ref="D44:E44"/>
    <mergeCell ref="A48:E48"/>
    <mergeCell ref="A45:C45"/>
    <mergeCell ref="D45:E45"/>
    <mergeCell ref="A46:C46"/>
    <mergeCell ref="D46:E46"/>
    <mergeCell ref="A43:C43"/>
    <mergeCell ref="A44:C44"/>
    <mergeCell ref="A41:C41"/>
    <mergeCell ref="A50:G50"/>
    <mergeCell ref="A51:G51"/>
  </mergeCells>
  <printOptions/>
  <pageMargins left="0.7" right="0.7" top="0.787401575" bottom="0.787401575" header="0.3" footer="0.3"/>
  <pageSetup fitToHeight="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Vratislav Plaček</dc:creator>
  <cp:keywords/>
  <dc:description/>
  <cp:lastModifiedBy>Renata Janoušková</cp:lastModifiedBy>
  <cp:lastPrinted>2020-09-16T07:35:59Z</cp:lastPrinted>
  <dcterms:created xsi:type="dcterms:W3CDTF">2018-08-14T05:12:51Z</dcterms:created>
  <dcterms:modified xsi:type="dcterms:W3CDTF">2020-09-22T06:38:28Z</dcterms:modified>
  <cp:category/>
  <cp:version/>
  <cp:contentType/>
  <cp:contentStatus/>
</cp:coreProperties>
</file>