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_Společné\Soutěž\2020\nadlimitní\Provoz a správa DTM PK\Finální zadávací podmínky\"/>
    </mc:Choice>
  </mc:AlternateContent>
  <bookViews>
    <workbookView xWindow="0" yWindow="0" windowWidth="28800" windowHeight="13500"/>
  </bookViews>
  <sheets>
    <sheet name="List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1" l="1"/>
  <c r="E27" i="1"/>
  <c r="F5" i="1" l="1"/>
  <c r="N9" i="1" l="1"/>
  <c r="N8" i="1"/>
  <c r="N7" i="1"/>
  <c r="N6" i="1"/>
  <c r="N5" i="1"/>
  <c r="L9" i="1"/>
  <c r="L8" i="1"/>
  <c r="L7" i="1"/>
  <c r="L6" i="1"/>
  <c r="L5" i="1"/>
  <c r="N10" i="1" l="1"/>
  <c r="F9" i="1"/>
  <c r="F8" i="1"/>
  <c r="F7" i="1"/>
  <c r="F6" i="1"/>
  <c r="O6" i="1" s="1"/>
  <c r="P6" i="1" s="1"/>
  <c r="I9" i="1"/>
  <c r="I8" i="1"/>
  <c r="I7" i="1"/>
  <c r="I6" i="1"/>
  <c r="I5" i="1"/>
  <c r="O8" i="1" l="1"/>
  <c r="P8" i="1" s="1"/>
  <c r="I10" i="1"/>
  <c r="O7" i="1"/>
  <c r="P7" i="1" s="1"/>
  <c r="O9" i="1"/>
  <c r="P9" i="1" s="1"/>
  <c r="O5" i="1"/>
  <c r="P5" i="1" s="1"/>
  <c r="F10" i="1"/>
  <c r="L10" i="1"/>
  <c r="O10" i="1" l="1"/>
  <c r="P10" i="1" s="1"/>
</calcChain>
</file>

<file path=xl/sharedStrings.xml><?xml version="1.0" encoding="utf-8"?>
<sst xmlns="http://schemas.openxmlformats.org/spreadsheetml/2006/main" count="40" uniqueCount="40">
  <si>
    <t>CELKEM</t>
  </si>
  <si>
    <t>kalendářní rok</t>
  </si>
  <si>
    <t>počet spravovaných měsíců</t>
  </si>
  <si>
    <t xml:space="preserve">celková max. cena bez DPH </t>
  </si>
  <si>
    <t>celková max. cena s DPH</t>
  </si>
  <si>
    <t>max. cena mapování celkem</t>
  </si>
  <si>
    <t>max. cena podpory DTM měsíčně</t>
  </si>
  <si>
    <t>max. cena podpory DTM ročně</t>
  </si>
  <si>
    <t>max. rozsah mapovaného území (ha)</t>
  </si>
  <si>
    <t>max. cena mapování za hektar</t>
  </si>
  <si>
    <t>max. počet zakázek TI</t>
  </si>
  <si>
    <t>max. cena 1 ks zakázky TI</t>
  </si>
  <si>
    <t>cena zapracování max. počtu zakázek TI ročně</t>
  </si>
  <si>
    <t>max. počet zakázek ÚMPS/OMPS, resp. ZPS</t>
  </si>
  <si>
    <t>max. cena 1 ks zakázky ÚMPS/OMPS, resp. ZPS</t>
  </si>
  <si>
    <t>cena zapracování max. počtu zakázek ÚMPS/OMPS, resp. ZPS ročně</t>
  </si>
  <si>
    <t>kap. 3.7.</t>
  </si>
  <si>
    <t>kap. 3.1., 3.2., 3.4., 4.1.</t>
  </si>
  <si>
    <t>kap. 4.2.</t>
  </si>
  <si>
    <t>kap. 3.3., 3.5., 3.6., 3.8., 3.9., 3.10., 3.11.</t>
  </si>
  <si>
    <t>cena položky v rámci 1 ks zakázky ÚMPS/OMPS, resp. ZPS</t>
  </si>
  <si>
    <t>3.1. výdej dat formou zakázky DTM</t>
  </si>
  <si>
    <t>3.2 aktualizace ÚMPS (ZPS) formou zakázky DTM</t>
  </si>
  <si>
    <t>3.3. aktualizace dat RÚIAN</t>
  </si>
  <si>
    <t>3.4. správa zakázek DTM</t>
  </si>
  <si>
    <t>3.5. výdej dat pro partnery</t>
  </si>
  <si>
    <t>3.6. aktualizace datového skladu inženýrských sítí importem dat TI od partnerů</t>
  </si>
  <si>
    <t>3.8. správa datového skladu</t>
  </si>
  <si>
    <t>výčet souvisejících položek ve sloupci =&gt;</t>
  </si>
  <si>
    <t>Kontrolní součet max. ceny</t>
  </si>
  <si>
    <t>cena položky v Kč /měsíc</t>
  </si>
  <si>
    <t>3.10. správa uživatelských profilů a práv</t>
  </si>
  <si>
    <t>3.11. technická podpora</t>
  </si>
  <si>
    <t>4.1. zapracovávání nových dat ÚMPS (ZPS) a TI</t>
  </si>
  <si>
    <t>3.9. správa Modulu ZAKÁZKA, mapových služeb a provozní dokumentace</t>
  </si>
  <si>
    <t>číslo a název kapitoly</t>
  </si>
  <si>
    <t xml:space="preserve">Příloha č. 2 ZD  Nabídková cena </t>
  </si>
  <si>
    <t>V .... dne ...</t>
  </si>
  <si>
    <t>jméno a podpis oprávněné osoby za dodavatele</t>
  </si>
  <si>
    <r>
      <t xml:space="preserve">Cenový rozklad jednotlivých položek dle označení kapitol popisujících činnosti v Technické dokumentaci zadavatele. </t>
    </r>
    <r>
      <rPr>
        <sz val="11"/>
        <color rgb="FFFF0000"/>
        <rFont val="Calibri"/>
        <family val="2"/>
        <charset val="238"/>
        <scheme val="minor"/>
      </rPr>
      <t xml:space="preserve">Vyplňte v obou tabulkách pouze žlutě podbarvené položky. Všechny ceny uvádějte bez DPH. Ceny dodavatele nesmí přesáhnout nejvýše přípustné ceny stanovené zadavatelem.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</si>
</sst>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5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6" xfId="0" applyFill="1" applyBorder="1"/>
    <xf numFmtId="0" fontId="0" fillId="0" borderId="10" xfId="0" applyBorder="1"/>
    <xf numFmtId="0" fontId="0" fillId="0" borderId="11" xfId="0" applyBorder="1"/>
    <xf numFmtId="0" fontId="1" fillId="2" borderId="14" xfId="0" applyFont="1" applyFill="1" applyBorder="1"/>
    <xf numFmtId="0" fontId="1" fillId="2" borderId="2" xfId="0" applyFont="1" applyFill="1" applyBorder="1"/>
    <xf numFmtId="0" fontId="0" fillId="0" borderId="15" xfId="0" applyBorder="1"/>
    <xf numFmtId="0" fontId="0" fillId="2" borderId="12" xfId="0" applyFill="1" applyBorder="1"/>
    <xf numFmtId="0" fontId="0" fillId="4" borderId="13" xfId="0" applyFill="1" applyBorder="1"/>
    <xf numFmtId="0" fontId="0" fillId="4" borderId="12" xfId="0" applyFill="1" applyBorder="1"/>
    <xf numFmtId="0" fontId="0" fillId="4" borderId="17" xfId="0" applyFill="1" applyBorder="1"/>
    <xf numFmtId="0" fontId="0" fillId="2" borderId="13" xfId="0" applyFill="1" applyBorder="1"/>
    <xf numFmtId="0" fontId="0" fillId="2" borderId="12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30" xfId="0" applyBorder="1"/>
    <xf numFmtId="0" fontId="0" fillId="0" borderId="31" xfId="0" applyBorder="1"/>
    <xf numFmtId="0" fontId="0" fillId="0" borderId="2" xfId="0" applyBorder="1"/>
    <xf numFmtId="0" fontId="0" fillId="7" borderId="3" xfId="0" applyFill="1" applyBorder="1"/>
    <xf numFmtId="0" fontId="0" fillId="7" borderId="6" xfId="0" applyFill="1" applyBorder="1"/>
    <xf numFmtId="0" fontId="0" fillId="7" borderId="29" xfId="0" applyFill="1" applyBorder="1"/>
    <xf numFmtId="0" fontId="0" fillId="7" borderId="1" xfId="0" applyFill="1" applyBorder="1"/>
    <xf numFmtId="0" fontId="0" fillId="7" borderId="16" xfId="0" applyFill="1" applyBorder="1"/>
    <xf numFmtId="0" fontId="0" fillId="7" borderId="15" xfId="0" applyFill="1" applyBorder="1"/>
    <xf numFmtId="0" fontId="0" fillId="6" borderId="14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2" borderId="14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5" borderId="14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0"/>
  <sheetViews>
    <sheetView tabSelected="1" topLeftCell="A4" workbookViewId="0">
      <selection activeCell="B12" sqref="B12:P12"/>
    </sheetView>
  </sheetViews>
  <sheetFormatPr defaultRowHeight="15" x14ac:dyDescent="0.25"/>
  <cols>
    <col min="1" max="1" width="3.140625" customWidth="1"/>
    <col min="2" max="2" width="10.85546875" customWidth="1"/>
    <col min="3" max="3" width="12.85546875" customWidth="1"/>
    <col min="4" max="4" width="14.140625" customWidth="1"/>
    <col min="5" max="5" width="18" customWidth="1"/>
    <col min="6" max="6" width="16.85546875" customWidth="1"/>
    <col min="7" max="7" width="11.7109375" customWidth="1"/>
    <col min="8" max="8" width="10.85546875" customWidth="1"/>
    <col min="9" max="9" width="16.42578125" customWidth="1"/>
    <col min="10" max="10" width="13.28515625" customWidth="1"/>
    <col min="11" max="11" width="11.28515625" customWidth="1"/>
    <col min="12" max="12" width="12.140625" customWidth="1"/>
    <col min="13" max="13" width="12.28515625" customWidth="1"/>
    <col min="14" max="14" width="11.42578125" customWidth="1"/>
    <col min="15" max="15" width="13.7109375" customWidth="1"/>
    <col min="16" max="16" width="13" customWidth="1"/>
  </cols>
  <sheetData>
    <row r="2" spans="2:16" ht="18.75" x14ac:dyDescent="0.3">
      <c r="B2" s="50" t="s">
        <v>36</v>
      </c>
      <c r="C2" s="50"/>
      <c r="D2" s="50"/>
    </row>
    <row r="3" spans="2:16" ht="32.25" customHeight="1" thickBot="1" x14ac:dyDescent="0.3"/>
    <row r="4" spans="2:16" s="1" customFormat="1" ht="73.5" customHeight="1" x14ac:dyDescent="0.25">
      <c r="B4" s="3" t="s">
        <v>1</v>
      </c>
      <c r="C4" s="9" t="s">
        <v>2</v>
      </c>
      <c r="D4" s="3" t="s">
        <v>13</v>
      </c>
      <c r="E4" s="4" t="s">
        <v>14</v>
      </c>
      <c r="F4" s="9" t="s">
        <v>15</v>
      </c>
      <c r="G4" s="3" t="s">
        <v>10</v>
      </c>
      <c r="H4" s="4" t="s">
        <v>11</v>
      </c>
      <c r="I4" s="9" t="s">
        <v>12</v>
      </c>
      <c r="J4" s="3" t="s">
        <v>8</v>
      </c>
      <c r="K4" s="4" t="s">
        <v>9</v>
      </c>
      <c r="L4" s="9" t="s">
        <v>5</v>
      </c>
      <c r="M4" s="3" t="s">
        <v>6</v>
      </c>
      <c r="N4" s="9" t="s">
        <v>7</v>
      </c>
      <c r="O4" s="10" t="s">
        <v>3</v>
      </c>
      <c r="P4" s="5" t="s">
        <v>4</v>
      </c>
    </row>
    <row r="5" spans="2:16" x14ac:dyDescent="0.25">
      <c r="B5" s="6">
        <v>2020</v>
      </c>
      <c r="C5" s="7">
        <v>3.5</v>
      </c>
      <c r="D5" s="6">
        <v>1500</v>
      </c>
      <c r="E5" s="11">
        <v>850</v>
      </c>
      <c r="F5" s="7">
        <f>D5*E5</f>
        <v>1275000</v>
      </c>
      <c r="G5" s="6">
        <v>0</v>
      </c>
      <c r="H5" s="11">
        <v>700</v>
      </c>
      <c r="I5" s="7">
        <f>G5*H5</f>
        <v>0</v>
      </c>
      <c r="J5" s="6">
        <v>0</v>
      </c>
      <c r="K5" s="11">
        <v>1800</v>
      </c>
      <c r="L5" s="7">
        <f>J5*K5</f>
        <v>0</v>
      </c>
      <c r="M5" s="12">
        <v>25000</v>
      </c>
      <c r="N5" s="7">
        <f>C5*M5</f>
        <v>87500</v>
      </c>
      <c r="O5" s="8">
        <f>F5+I5+L5+N5</f>
        <v>1362500</v>
      </c>
      <c r="P5" s="7">
        <f t="shared" ref="P5:P10" si="0">O5*1.21</f>
        <v>1648625</v>
      </c>
    </row>
    <row r="6" spans="2:16" x14ac:dyDescent="0.25">
      <c r="B6" s="6">
        <v>2021</v>
      </c>
      <c r="C6" s="7">
        <v>12</v>
      </c>
      <c r="D6" s="6">
        <v>5000</v>
      </c>
      <c r="E6" s="35"/>
      <c r="F6" s="7">
        <f>D6*E5</f>
        <v>4250000</v>
      </c>
      <c r="G6" s="6">
        <v>200</v>
      </c>
      <c r="H6" s="35"/>
      <c r="I6" s="7">
        <f>G6*H5</f>
        <v>140000</v>
      </c>
      <c r="J6" s="6">
        <v>200</v>
      </c>
      <c r="K6" s="35"/>
      <c r="L6" s="7">
        <f>J6*K5</f>
        <v>360000</v>
      </c>
      <c r="M6" s="33"/>
      <c r="N6" s="7">
        <f>C6*M5</f>
        <v>300000</v>
      </c>
      <c r="O6" s="8">
        <f>F6+I6+L6+N6</f>
        <v>5050000</v>
      </c>
      <c r="P6" s="7">
        <f t="shared" si="0"/>
        <v>6110500</v>
      </c>
    </row>
    <row r="7" spans="2:16" x14ac:dyDescent="0.25">
      <c r="B7" s="6">
        <v>2022</v>
      </c>
      <c r="C7" s="7">
        <v>12</v>
      </c>
      <c r="D7" s="6">
        <v>5000</v>
      </c>
      <c r="E7" s="35"/>
      <c r="F7" s="7">
        <f>D7*E5</f>
        <v>4250000</v>
      </c>
      <c r="G7" s="6">
        <v>200</v>
      </c>
      <c r="H7" s="35"/>
      <c r="I7" s="7">
        <f>G7*H5</f>
        <v>140000</v>
      </c>
      <c r="J7" s="6">
        <v>200</v>
      </c>
      <c r="K7" s="35"/>
      <c r="L7" s="7">
        <f>J7*K5</f>
        <v>360000</v>
      </c>
      <c r="M7" s="33"/>
      <c r="N7" s="7">
        <f>C7*M5</f>
        <v>300000</v>
      </c>
      <c r="O7" s="8">
        <f>F7+I7+L7+N7</f>
        <v>5050000</v>
      </c>
      <c r="P7" s="7">
        <f t="shared" si="0"/>
        <v>6110500</v>
      </c>
    </row>
    <row r="8" spans="2:16" x14ac:dyDescent="0.25">
      <c r="B8" s="6">
        <v>2023</v>
      </c>
      <c r="C8" s="7">
        <v>12</v>
      </c>
      <c r="D8" s="6">
        <v>6000</v>
      </c>
      <c r="E8" s="35"/>
      <c r="F8" s="7">
        <f>D8*E5</f>
        <v>5100000</v>
      </c>
      <c r="G8" s="6">
        <v>200</v>
      </c>
      <c r="H8" s="35"/>
      <c r="I8" s="7">
        <f>G8*H5</f>
        <v>140000</v>
      </c>
      <c r="J8" s="6">
        <v>200</v>
      </c>
      <c r="K8" s="35"/>
      <c r="L8" s="7">
        <f>J8*K5</f>
        <v>360000</v>
      </c>
      <c r="M8" s="33"/>
      <c r="N8" s="7">
        <f>C8*M5</f>
        <v>300000</v>
      </c>
      <c r="O8" s="8">
        <f>F8+I8+L8+N8</f>
        <v>5900000</v>
      </c>
      <c r="P8" s="7">
        <f t="shared" si="0"/>
        <v>7139000</v>
      </c>
    </row>
    <row r="9" spans="2:16" ht="15.75" thickBot="1" x14ac:dyDescent="0.3">
      <c r="B9" s="17">
        <v>2024</v>
      </c>
      <c r="C9" s="14">
        <v>8.5</v>
      </c>
      <c r="D9" s="17">
        <v>4260</v>
      </c>
      <c r="E9" s="36"/>
      <c r="F9" s="14">
        <f>D9*E5</f>
        <v>3621000</v>
      </c>
      <c r="G9" s="17">
        <v>142</v>
      </c>
      <c r="H9" s="36"/>
      <c r="I9" s="14">
        <f>G9*H5</f>
        <v>99400</v>
      </c>
      <c r="J9" s="17">
        <v>142</v>
      </c>
      <c r="K9" s="36"/>
      <c r="L9" s="14">
        <f>J9*K5</f>
        <v>255600</v>
      </c>
      <c r="M9" s="37"/>
      <c r="N9" s="14">
        <f>C9*M5</f>
        <v>212500</v>
      </c>
      <c r="O9" s="13">
        <f>F9+I9+L9+N9</f>
        <v>4188500</v>
      </c>
      <c r="P9" s="14">
        <f t="shared" si="0"/>
        <v>5068085</v>
      </c>
    </row>
    <row r="10" spans="2:16" ht="15.75" thickBot="1" x14ac:dyDescent="0.3">
      <c r="B10" s="18" t="s">
        <v>0</v>
      </c>
      <c r="C10" s="19"/>
      <c r="D10" s="20"/>
      <c r="E10" s="21"/>
      <c r="F10" s="22">
        <f>SUM(F5:F9)</f>
        <v>18496000</v>
      </c>
      <c r="G10" s="20"/>
      <c r="H10" s="21"/>
      <c r="I10" s="22">
        <f>SUM(I5:I9)</f>
        <v>519400</v>
      </c>
      <c r="J10" s="20"/>
      <c r="K10" s="21"/>
      <c r="L10" s="22">
        <f>SUM(L5:L9)</f>
        <v>1335600</v>
      </c>
      <c r="M10" s="20"/>
      <c r="N10" s="22">
        <f>SUM(N5:N9)</f>
        <v>1200000</v>
      </c>
      <c r="O10" s="15">
        <f>SUM(F10:N10)</f>
        <v>21551000</v>
      </c>
      <c r="P10" s="16">
        <f t="shared" si="0"/>
        <v>26076710</v>
      </c>
    </row>
    <row r="11" spans="2:16" ht="14.25" customHeight="1" thickBot="1" x14ac:dyDescent="0.3"/>
    <row r="12" spans="2:16" ht="30.75" customHeight="1" thickBot="1" x14ac:dyDescent="0.3">
      <c r="B12" s="51" t="s">
        <v>39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3"/>
    </row>
    <row r="13" spans="2:16" s="1" customFormat="1" ht="62.25" customHeight="1" thickBot="1" x14ac:dyDescent="0.3">
      <c r="B13" s="41" t="s">
        <v>28</v>
      </c>
      <c r="C13" s="42"/>
      <c r="D13" s="43"/>
      <c r="E13" s="23" t="s">
        <v>17</v>
      </c>
      <c r="F13" s="24"/>
      <c r="G13" s="24"/>
      <c r="H13" s="24" t="s">
        <v>16</v>
      </c>
      <c r="I13" s="24"/>
      <c r="J13" s="24"/>
      <c r="K13" s="24" t="s">
        <v>18</v>
      </c>
      <c r="L13" s="24"/>
      <c r="M13" s="24" t="s">
        <v>19</v>
      </c>
      <c r="N13" s="24"/>
      <c r="O13" s="26"/>
      <c r="P13" s="25"/>
    </row>
    <row r="14" spans="2:16" s="1" customFormat="1" ht="62.25" customHeight="1" thickBot="1" x14ac:dyDescent="0.3">
      <c r="B14" s="41" t="s">
        <v>35</v>
      </c>
      <c r="C14" s="42"/>
      <c r="D14" s="43"/>
      <c r="E14" s="23" t="s">
        <v>20</v>
      </c>
      <c r="F14" s="24"/>
      <c r="G14" s="24"/>
      <c r="H14" s="24"/>
      <c r="I14" s="24"/>
      <c r="J14" s="24"/>
      <c r="K14" s="24"/>
      <c r="L14" s="24"/>
      <c r="M14" s="24" t="s">
        <v>30</v>
      </c>
      <c r="N14" s="24"/>
      <c r="O14" s="26"/>
      <c r="P14" s="25"/>
    </row>
    <row r="15" spans="2:16" ht="35.25" customHeight="1" x14ac:dyDescent="0.25">
      <c r="B15" s="44" t="s">
        <v>21</v>
      </c>
      <c r="C15" s="45"/>
      <c r="D15" s="46"/>
      <c r="E15" s="32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8"/>
    </row>
    <row r="16" spans="2:16" ht="26.25" customHeight="1" x14ac:dyDescent="0.25">
      <c r="B16" s="47" t="s">
        <v>22</v>
      </c>
      <c r="C16" s="48"/>
      <c r="D16" s="49"/>
      <c r="E16" s="33"/>
      <c r="F16" s="2"/>
      <c r="G16" s="2"/>
      <c r="H16" s="2"/>
      <c r="I16" s="2"/>
      <c r="J16" s="2"/>
      <c r="K16" s="2"/>
      <c r="L16" s="2"/>
      <c r="M16" s="2"/>
      <c r="N16" s="2"/>
      <c r="O16" s="2"/>
      <c r="P16" s="7"/>
    </row>
    <row r="17" spans="2:16" ht="20.25" customHeight="1" x14ac:dyDescent="0.25">
      <c r="B17" s="47" t="s">
        <v>23</v>
      </c>
      <c r="C17" s="48"/>
      <c r="D17" s="49"/>
      <c r="E17" s="6"/>
      <c r="F17" s="2"/>
      <c r="G17" s="2"/>
      <c r="H17" s="2"/>
      <c r="I17" s="2"/>
      <c r="J17" s="2"/>
      <c r="K17" s="2"/>
      <c r="L17" s="2"/>
      <c r="M17" s="35"/>
      <c r="N17" s="2"/>
      <c r="O17" s="2"/>
      <c r="P17" s="7"/>
    </row>
    <row r="18" spans="2:16" ht="22.5" customHeight="1" x14ac:dyDescent="0.25">
      <c r="B18" s="47" t="s">
        <v>24</v>
      </c>
      <c r="C18" s="48"/>
      <c r="D18" s="49"/>
      <c r="E18" s="33"/>
      <c r="F18" s="2"/>
      <c r="G18" s="2"/>
      <c r="H18" s="2"/>
      <c r="I18" s="2"/>
      <c r="J18" s="2"/>
      <c r="K18" s="2"/>
      <c r="L18" s="2"/>
      <c r="M18" s="2"/>
      <c r="N18" s="2"/>
      <c r="O18" s="2"/>
      <c r="P18" s="7"/>
    </row>
    <row r="19" spans="2:16" ht="20.25" customHeight="1" x14ac:dyDescent="0.25">
      <c r="B19" s="47" t="s">
        <v>25</v>
      </c>
      <c r="C19" s="48"/>
      <c r="D19" s="49"/>
      <c r="E19" s="6"/>
      <c r="F19" s="2"/>
      <c r="G19" s="2"/>
      <c r="H19" s="2"/>
      <c r="I19" s="2"/>
      <c r="J19" s="2"/>
      <c r="K19" s="2"/>
      <c r="L19" s="2"/>
      <c r="M19" s="35"/>
      <c r="N19" s="2"/>
      <c r="O19" s="2"/>
      <c r="P19" s="7"/>
    </row>
    <row r="20" spans="2:16" ht="29.25" customHeight="1" x14ac:dyDescent="0.25">
      <c r="B20" s="47" t="s">
        <v>26</v>
      </c>
      <c r="C20" s="48"/>
      <c r="D20" s="49"/>
      <c r="E20" s="6"/>
      <c r="F20" s="2"/>
      <c r="G20" s="2"/>
      <c r="H20" s="2"/>
      <c r="I20" s="2"/>
      <c r="J20" s="2"/>
      <c r="K20" s="2"/>
      <c r="L20" s="2"/>
      <c r="M20" s="35"/>
      <c r="N20" s="2"/>
      <c r="O20" s="2"/>
      <c r="P20" s="7"/>
    </row>
    <row r="21" spans="2:16" x14ac:dyDescent="0.25">
      <c r="B21" s="47" t="s">
        <v>27</v>
      </c>
      <c r="C21" s="48"/>
      <c r="D21" s="49"/>
      <c r="E21" s="6"/>
      <c r="F21" s="2"/>
      <c r="G21" s="2"/>
      <c r="H21" s="2"/>
      <c r="I21" s="2"/>
      <c r="J21" s="2"/>
      <c r="K21" s="2"/>
      <c r="L21" s="2"/>
      <c r="M21" s="35"/>
      <c r="N21" s="2"/>
      <c r="O21" s="2"/>
      <c r="P21" s="7"/>
    </row>
    <row r="22" spans="2:16" ht="27" customHeight="1" x14ac:dyDescent="0.25">
      <c r="B22" s="47" t="s">
        <v>34</v>
      </c>
      <c r="C22" s="48"/>
      <c r="D22" s="49"/>
      <c r="E22" s="6"/>
      <c r="F22" s="2"/>
      <c r="G22" s="2"/>
      <c r="H22" s="2"/>
      <c r="I22" s="2"/>
      <c r="J22" s="2"/>
      <c r="K22" s="2"/>
      <c r="L22" s="2"/>
      <c r="M22" s="35"/>
      <c r="N22" s="2"/>
      <c r="O22" s="2"/>
      <c r="P22" s="7"/>
    </row>
    <row r="23" spans="2:16" x14ac:dyDescent="0.25">
      <c r="B23" s="47" t="s">
        <v>31</v>
      </c>
      <c r="C23" s="48"/>
      <c r="D23" s="49"/>
      <c r="E23" s="6"/>
      <c r="F23" s="2"/>
      <c r="G23" s="2"/>
      <c r="H23" s="2"/>
      <c r="I23" s="2"/>
      <c r="J23" s="2"/>
      <c r="K23" s="2"/>
      <c r="L23" s="2"/>
      <c r="M23" s="35"/>
      <c r="N23" s="2"/>
      <c r="O23" s="2"/>
      <c r="P23" s="7"/>
    </row>
    <row r="24" spans="2:16" x14ac:dyDescent="0.25">
      <c r="B24" s="47" t="s">
        <v>32</v>
      </c>
      <c r="C24" s="48"/>
      <c r="D24" s="49"/>
      <c r="E24" s="6"/>
      <c r="F24" s="2"/>
      <c r="G24" s="2"/>
      <c r="H24" s="2"/>
      <c r="I24" s="2"/>
      <c r="J24" s="2"/>
      <c r="K24" s="2"/>
      <c r="L24" s="2"/>
      <c r="M24" s="35"/>
      <c r="N24" s="2"/>
      <c r="O24" s="2"/>
      <c r="P24" s="7"/>
    </row>
    <row r="25" spans="2:16" ht="28.5" customHeight="1" thickBot="1" x14ac:dyDescent="0.3">
      <c r="B25" s="54" t="s">
        <v>33</v>
      </c>
      <c r="C25" s="55"/>
      <c r="D25" s="56"/>
      <c r="E25" s="34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30"/>
    </row>
    <row r="26" spans="2:16" ht="15.75" thickBot="1" x14ac:dyDescent="0.3"/>
    <row r="27" spans="2:16" ht="15.75" thickBot="1" x14ac:dyDescent="0.3">
      <c r="B27" s="38" t="s">
        <v>29</v>
      </c>
      <c r="C27" s="39"/>
      <c r="D27" s="40"/>
      <c r="E27" s="31">
        <f>SUM(E15:E25)</f>
        <v>0</v>
      </c>
      <c r="M27" s="31">
        <f>SUM(M15:M25)</f>
        <v>0</v>
      </c>
    </row>
    <row r="30" spans="2:16" x14ac:dyDescent="0.25">
      <c r="H30" t="s">
        <v>37</v>
      </c>
      <c r="J30" t="s">
        <v>38</v>
      </c>
    </row>
  </sheetData>
  <mergeCells count="16">
    <mergeCell ref="B2:D2"/>
    <mergeCell ref="B12:P12"/>
    <mergeCell ref="B13:D13"/>
    <mergeCell ref="B24:D24"/>
    <mergeCell ref="B25:D25"/>
    <mergeCell ref="B27:D27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</mergeCells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KUPK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Schejbal Martin</dc:creator>
  <cp:lastModifiedBy>Pechátová Jarmila</cp:lastModifiedBy>
  <cp:lastPrinted>2020-06-15T15:23:37Z</cp:lastPrinted>
  <dcterms:created xsi:type="dcterms:W3CDTF">2020-05-14T09:40:39Z</dcterms:created>
  <dcterms:modified xsi:type="dcterms:W3CDTF">2020-06-25T08:31:09Z</dcterms:modified>
</cp:coreProperties>
</file>