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G:\Pracovni skupina\projekty_progeCAD\stod_nemocnice\krcek\kveten_2019\stod_kveten_2019\"/>
    </mc:Choice>
  </mc:AlternateContent>
  <xr:revisionPtr revIDLastSave="0" documentId="8_{53FC7178-CFDF-49C0-8C3C-F97FD9CA7416}" xr6:coauthVersionLast="43" xr6:coauthVersionMax="43" xr10:uidLastSave="{00000000-0000-0000-0000-000000000000}"/>
  <bookViews>
    <workbookView xWindow="-108" yWindow="-108" windowWidth="23256" windowHeight="12576" tabRatio="969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" l="1"/>
  <c r="H35" i="1"/>
  <c r="H41" i="1" l="1"/>
  <c r="F36" i="1" l="1"/>
  <c r="F37" i="1"/>
  <c r="F38" i="1"/>
  <c r="F39" i="1"/>
  <c r="H39" i="1"/>
  <c r="H38" i="1"/>
  <c r="H37" i="1"/>
  <c r="H36" i="1"/>
  <c r="H40" i="1"/>
  <c r="F40" i="1"/>
  <c r="F34" i="1"/>
  <c r="H34" i="1"/>
  <c r="F33" i="1"/>
  <c r="H33" i="1"/>
  <c r="F32" i="1"/>
  <c r="H32" i="1"/>
  <c r="F31" i="1"/>
  <c r="H31" i="1"/>
  <c r="F4" i="1"/>
  <c r="H4" i="1"/>
  <c r="F5" i="1"/>
  <c r="H5" i="1"/>
  <c r="F6" i="1"/>
  <c r="H6" i="1"/>
  <c r="F7" i="1"/>
  <c r="H7" i="1"/>
  <c r="F8" i="1"/>
  <c r="H8" i="1"/>
  <c r="F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H42" i="1" l="1"/>
  <c r="F42" i="1"/>
  <c r="F43" i="1" l="1"/>
</calcChain>
</file>

<file path=xl/sharedStrings.xml><?xml version="1.0" encoding="utf-8"?>
<sst xmlns="http://schemas.openxmlformats.org/spreadsheetml/2006/main" count="122" uniqueCount="82">
  <si>
    <t>Pol.</t>
  </si>
  <si>
    <t>Název prvku</t>
  </si>
  <si>
    <t xml:space="preserve">Počet </t>
  </si>
  <si>
    <t>Cena za dodávku</t>
  </si>
  <si>
    <t>Cena za montáž</t>
  </si>
  <si>
    <t>čís.</t>
  </si>
  <si>
    <t>kód, C22-M</t>
  </si>
  <si>
    <t>Za jednotku</t>
  </si>
  <si>
    <t>Celkem</t>
  </si>
  <si>
    <t>Patch kabel 1m</t>
  </si>
  <si>
    <t>přepěťová ochrana 5x230V 1,5U</t>
  </si>
  <si>
    <t>zásuvka datová neosazená</t>
  </si>
  <si>
    <t>Trubka HFX prům. 20 mm, zasekání</t>
  </si>
  <si>
    <t>Trubka HFX prům. 32 mm, zasekání</t>
  </si>
  <si>
    <t>Vodič zatahovací AY 2,5</t>
  </si>
  <si>
    <t>027-0301</t>
  </si>
  <si>
    <t>Krabice univerzální KU68 p.o.+rez.</t>
  </si>
  <si>
    <t xml:space="preserve">Kabel S/FTP CAT7 LSZH oranžový </t>
  </si>
  <si>
    <t>Vyhledávání krabic</t>
  </si>
  <si>
    <t>026-0106</t>
  </si>
  <si>
    <t>průrazy zdivem</t>
  </si>
  <si>
    <t>požární ucpávka</t>
  </si>
  <si>
    <t>jistič 6A</t>
  </si>
  <si>
    <t>proměření strukturované kabeláže – port</t>
  </si>
  <si>
    <t>připojení a úprava stávajícího rozvaděče</t>
  </si>
  <si>
    <t>Mezisoučet</t>
  </si>
  <si>
    <t>Celková cena za dodávku a montáž bez DPH</t>
  </si>
  <si>
    <t xml:space="preserve">multisenzorový hlásič. MTD 533X </t>
  </si>
  <si>
    <t>sokl USB 502-6 bez loop kontaktu</t>
  </si>
  <si>
    <t>-SOL-R kruhová siréna červený kryt</t>
  </si>
  <si>
    <t>tlačítkový hlásič MCP545X-1R červený, IP24 (vnitřní), se základnou</t>
  </si>
  <si>
    <t xml:space="preserve">kabel PRAFlaGuard® F  1x2x0,8 </t>
  </si>
  <si>
    <t>revize EPS</t>
  </si>
  <si>
    <t>dokumentace skutečného stavu</t>
  </si>
  <si>
    <t>doprava</t>
  </si>
  <si>
    <t>režijní náklady</t>
  </si>
  <si>
    <t>kabel koaxiální</t>
  </si>
  <si>
    <t>Keystone cat.6</t>
  </si>
  <si>
    <t>Kabel UTP Cat5E LSZH</t>
  </si>
  <si>
    <t>rozvaděč STA + zesilovač</t>
  </si>
  <si>
    <t xml:space="preserve">zásuvka TV/R koncová </t>
  </si>
  <si>
    <t>kabel CYKY 3Cx1,5</t>
  </si>
  <si>
    <t>zásuvka 230V</t>
  </si>
  <si>
    <t>napojení na Pbú, naprogramování</t>
  </si>
  <si>
    <t>připojení posuvných dveří</t>
  </si>
  <si>
    <t>Produkt</t>
  </si>
  <si>
    <t>mj</t>
  </si>
  <si>
    <t>označení datových zásuvek</t>
  </si>
  <si>
    <t>Cenová soustava</t>
  </si>
  <si>
    <t>222 29-0971.R00</t>
  </si>
  <si>
    <t>222 73-0281.R00</t>
  </si>
  <si>
    <t>222 28-0214.R00</t>
  </si>
  <si>
    <t>Patch panel 24 port cat.6, včetně zapojení</t>
  </si>
  <si>
    <t>222 28-0241.R00</t>
  </si>
  <si>
    <t>222 29-0007.R00</t>
  </si>
  <si>
    <t>222 29-3012.R00</t>
  </si>
  <si>
    <t>222 30-1441.R00</t>
  </si>
  <si>
    <t>222 30-1801.R00</t>
  </si>
  <si>
    <t>222 29-0301.R00</t>
  </si>
  <si>
    <t>220 26-0551.R00</t>
  </si>
  <si>
    <t>220 26-0553.R00</t>
  </si>
  <si>
    <t>222 73-0001.R00</t>
  </si>
  <si>
    <t>222 28-0217.R00</t>
  </si>
  <si>
    <t>210 13-0102.R00</t>
  </si>
  <si>
    <t>222 26-0004.R00</t>
  </si>
  <si>
    <t>222 26-0003.R00</t>
  </si>
  <si>
    <t>222 49-0581.R0</t>
  </si>
  <si>
    <t>222 28-0213.R00</t>
  </si>
  <si>
    <t>222 33-0181.R00</t>
  </si>
  <si>
    <t>222 33-0141.R00</t>
  </si>
  <si>
    <t>222 33-0114.R00</t>
  </si>
  <si>
    <t>222 33-0166.R00</t>
  </si>
  <si>
    <t>222 33-0101.R00</t>
  </si>
  <si>
    <t>222 32-3316.R00</t>
  </si>
  <si>
    <t>222 33-0138.R00</t>
  </si>
  <si>
    <t>460 68-0021.RT3</t>
  </si>
  <si>
    <t>210 02-0921.R00</t>
  </si>
  <si>
    <t>vstupně-výstupní modul</t>
  </si>
  <si>
    <t>Odbočná krabice KT 250 p.o.+rez</t>
  </si>
  <si>
    <t>svorkovnice EPS</t>
  </si>
  <si>
    <t>D.1.4. Nemocnice Stod - krček - slaboproud + EPS</t>
  </si>
  <si>
    <t>RTS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</si>
</sst>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Kč&quot;_-;\-* #,##0.00&quot; Kč&quot;_-;_-* \-??&quot; Kč&quot;_-;_-@_-"/>
  </numFmts>
  <fonts count="1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1"/>
    </font>
    <font>
      <b/>
      <sz val="12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1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 applyProtection="1">
      <alignment horizontal="right"/>
      <protection locked="0"/>
    </xf>
    <xf numFmtId="0" fontId="1" fillId="0" borderId="0" xfId="0" applyFont="1" applyBorder="1" applyAlignment="1">
      <alignment wrapText="1"/>
    </xf>
    <xf numFmtId="2" fontId="1" fillId="0" borderId="0" xfId="1" applyNumberFormat="1" applyFont="1" applyFill="1" applyBorder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4" fillId="0" borderId="0" xfId="0" applyNumberFormat="1" applyFont="1" applyAlignment="1" applyProtection="1">
      <alignment horizontal="left"/>
      <protection locked="0"/>
    </xf>
    <xf numFmtId="2" fontId="1" fillId="0" borderId="0" xfId="0" applyNumberFormat="1" applyFont="1" applyBorder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 applyProtection="1">
      <alignment horizontal="center"/>
      <protection locked="0"/>
    </xf>
    <xf numFmtId="2" fontId="8" fillId="0" borderId="1" xfId="1" applyNumberFormat="1" applyFont="1" applyFill="1" applyBorder="1" applyAlignment="1" applyProtection="1">
      <alignment horizontal="right"/>
      <protection locked="0"/>
    </xf>
    <xf numFmtId="2" fontId="8" fillId="0" borderId="1" xfId="1" applyNumberFormat="1" applyFont="1" applyFill="1" applyBorder="1" applyAlignment="1" applyProtection="1">
      <alignment horizontal="left"/>
      <protection locked="0"/>
    </xf>
    <xf numFmtId="2" fontId="8" fillId="0" borderId="1" xfId="1" applyNumberFormat="1" applyFont="1" applyFill="1" applyBorder="1" applyAlignment="1" applyProtection="1">
      <alignment horizontal="right"/>
    </xf>
    <xf numFmtId="0" fontId="8" fillId="0" borderId="1" xfId="0" applyFont="1" applyBorder="1"/>
    <xf numFmtId="0" fontId="8" fillId="0" borderId="0" xfId="0" applyFont="1"/>
    <xf numFmtId="1" fontId="8" fillId="0" borderId="1" xfId="1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 applyProtection="1">
      <alignment horizontal="center"/>
    </xf>
    <xf numFmtId="2" fontId="8" fillId="0" borderId="1" xfId="0" applyNumberFormat="1" applyFont="1" applyBorder="1" applyAlignment="1" applyProtection="1">
      <alignment horizontal="right"/>
      <protection locked="0"/>
    </xf>
    <xf numFmtId="2" fontId="8" fillId="0" borderId="1" xfId="0" applyNumberFormat="1" applyFont="1" applyBorder="1" applyAlignment="1" applyProtection="1">
      <alignment horizontal="left"/>
      <protection locked="0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" fontId="7" fillId="0" borderId="1" xfId="1" applyNumberFormat="1" applyFont="1" applyFill="1" applyBorder="1" applyAlignment="1" applyProtection="1">
      <alignment horizontal="right"/>
      <protection locked="0"/>
    </xf>
    <xf numFmtId="4" fontId="9" fillId="0" borderId="1" xfId="1" applyNumberFormat="1" applyFont="1" applyFill="1" applyBorder="1" applyAlignment="1" applyProtection="1">
      <alignment horizontal="right"/>
      <protection locked="0"/>
    </xf>
    <xf numFmtId="4" fontId="7" fillId="0" borderId="1" xfId="1" applyNumberFormat="1" applyFont="1" applyFill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Alignment="1" applyProtection="1">
      <alignment horizontal="right"/>
      <protection locked="0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right"/>
      <protection locked="0"/>
    </xf>
    <xf numFmtId="2" fontId="10" fillId="0" borderId="1" xfId="1" applyNumberFormat="1" applyFont="1" applyFill="1" applyBorder="1" applyAlignment="1" applyProtection="1">
      <alignment horizontal="left" shrinkToFit="1"/>
      <protection locked="0"/>
    </xf>
    <xf numFmtId="2" fontId="10" fillId="0" borderId="1" xfId="0" applyNumberFormat="1" applyFont="1" applyBorder="1" applyAlignment="1" applyProtection="1">
      <alignment horizontal="left" shrinkToFit="1"/>
      <protection locked="0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5" fillId="0" borderId="1" xfId="1" applyNumberFormat="1" applyFont="1" applyFill="1" applyBorder="1" applyAlignment="1" applyProtection="1">
      <alignment horizontal="left" wrapText="1"/>
      <protection locked="0"/>
    </xf>
    <xf numFmtId="2" fontId="5" fillId="0" borderId="1" xfId="0" applyNumberFormat="1" applyFont="1" applyBorder="1" applyAlignment="1" applyProtection="1">
      <alignment horizontal="left" wrapText="1"/>
      <protection locked="0"/>
    </xf>
    <xf numFmtId="0" fontId="8" fillId="0" borderId="0" xfId="0" applyFont="1" applyBorder="1"/>
    <xf numFmtId="0" fontId="9" fillId="0" borderId="0" xfId="0" applyFont="1" applyBorder="1" applyAlignment="1">
      <alignment wrapText="1"/>
    </xf>
    <xf numFmtId="2" fontId="9" fillId="0" borderId="0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zoomScale="120" zoomScaleNormal="120" workbookViewId="0">
      <selection activeCell="B5" sqref="B5"/>
    </sheetView>
  </sheetViews>
  <sheetFormatPr defaultColWidth="11.5546875" defaultRowHeight="13.8" x14ac:dyDescent="0.25"/>
  <cols>
    <col min="1" max="1" width="4" style="1" customWidth="1"/>
    <col min="2" max="2" width="28" style="2" customWidth="1"/>
    <col min="3" max="3" width="14.77734375" style="3" customWidth="1"/>
    <col min="4" max="4" width="6" style="4" customWidth="1"/>
    <col min="5" max="5" width="7.77734375" style="5" customWidth="1"/>
    <col min="6" max="6" width="10.88671875" style="6" customWidth="1"/>
    <col min="7" max="7" width="8.44140625" style="26" customWidth="1"/>
    <col min="8" max="8" width="10.88671875" style="6" customWidth="1"/>
    <col min="9" max="9" width="9.6640625" style="7" customWidth="1"/>
    <col min="10" max="16384" width="11.5546875" style="7"/>
  </cols>
  <sheetData>
    <row r="1" spans="1:9" ht="31.2" customHeight="1" x14ac:dyDescent="0.3">
      <c r="A1" s="8"/>
      <c r="B1" s="64" t="s">
        <v>80</v>
      </c>
      <c r="C1" s="65"/>
      <c r="D1" s="65"/>
      <c r="E1" s="65"/>
      <c r="F1" s="65"/>
      <c r="G1" s="65"/>
      <c r="H1" s="65"/>
    </row>
    <row r="2" spans="1:9" ht="21.6" customHeight="1" x14ac:dyDescent="0.25">
      <c r="A2" s="20" t="s">
        <v>0</v>
      </c>
      <c r="B2" s="21" t="s">
        <v>1</v>
      </c>
      <c r="C2" s="22" t="s">
        <v>45</v>
      </c>
      <c r="D2" s="23" t="s">
        <v>2</v>
      </c>
      <c r="E2" s="58" t="s">
        <v>3</v>
      </c>
      <c r="F2" s="58"/>
      <c r="G2" s="59" t="s">
        <v>4</v>
      </c>
      <c r="H2" s="59"/>
      <c r="I2" s="63" t="s">
        <v>48</v>
      </c>
    </row>
    <row r="3" spans="1:9" ht="18" customHeight="1" x14ac:dyDescent="0.25">
      <c r="A3" s="20" t="s">
        <v>5</v>
      </c>
      <c r="B3" s="21"/>
      <c r="C3" s="51" t="s">
        <v>6</v>
      </c>
      <c r="D3" s="52" t="s">
        <v>46</v>
      </c>
      <c r="E3" s="54" t="s">
        <v>7</v>
      </c>
      <c r="F3" s="53" t="s">
        <v>8</v>
      </c>
      <c r="G3" s="55" t="s">
        <v>7</v>
      </c>
      <c r="H3" s="53" t="s">
        <v>8</v>
      </c>
      <c r="I3" s="63"/>
    </row>
    <row r="4" spans="1:9" s="34" customFormat="1" ht="22.8" x14ac:dyDescent="0.2">
      <c r="A4" s="27">
        <v>1</v>
      </c>
      <c r="B4" s="28" t="s">
        <v>52</v>
      </c>
      <c r="C4" s="28" t="s">
        <v>49</v>
      </c>
      <c r="D4" s="29">
        <v>1</v>
      </c>
      <c r="E4" s="30"/>
      <c r="F4" s="30">
        <f t="shared" ref="F4:F29" si="0">D4*E4</f>
        <v>0</v>
      </c>
      <c r="G4" s="31"/>
      <c r="H4" s="32">
        <f t="shared" ref="H4:H29" si="1">D4*G4</f>
        <v>0</v>
      </c>
      <c r="I4" s="33" t="s">
        <v>81</v>
      </c>
    </row>
    <row r="5" spans="1:9" s="34" customFormat="1" ht="11.4" x14ac:dyDescent="0.2">
      <c r="A5" s="27">
        <v>2</v>
      </c>
      <c r="B5" s="28" t="s">
        <v>39</v>
      </c>
      <c r="C5" s="33" t="s">
        <v>50</v>
      </c>
      <c r="D5" s="29">
        <v>1</v>
      </c>
      <c r="E5" s="30"/>
      <c r="F5" s="30">
        <f t="shared" si="0"/>
        <v>0</v>
      </c>
      <c r="G5" s="31"/>
      <c r="H5" s="30">
        <f t="shared" si="1"/>
        <v>0</v>
      </c>
      <c r="I5" s="33" t="s">
        <v>81</v>
      </c>
    </row>
    <row r="6" spans="1:9" s="34" customFormat="1" ht="11.4" x14ac:dyDescent="0.2">
      <c r="A6" s="27">
        <v>3</v>
      </c>
      <c r="B6" s="28" t="s">
        <v>9</v>
      </c>
      <c r="C6" s="33" t="s">
        <v>51</v>
      </c>
      <c r="D6" s="29">
        <v>30</v>
      </c>
      <c r="E6" s="30"/>
      <c r="F6" s="30">
        <f t="shared" si="0"/>
        <v>0</v>
      </c>
      <c r="G6" s="31"/>
      <c r="H6" s="30">
        <f t="shared" si="1"/>
        <v>0</v>
      </c>
      <c r="I6" s="33" t="s">
        <v>81</v>
      </c>
    </row>
    <row r="7" spans="1:9" s="34" customFormat="1" ht="11.4" x14ac:dyDescent="0.2">
      <c r="A7" s="27">
        <v>4</v>
      </c>
      <c r="B7" s="28" t="s">
        <v>9</v>
      </c>
      <c r="C7" s="33" t="s">
        <v>51</v>
      </c>
      <c r="D7" s="29">
        <v>30</v>
      </c>
      <c r="E7" s="30"/>
      <c r="F7" s="30">
        <f t="shared" si="0"/>
        <v>0</v>
      </c>
      <c r="G7" s="31"/>
      <c r="H7" s="30">
        <f t="shared" si="1"/>
        <v>0</v>
      </c>
      <c r="I7" s="33" t="s">
        <v>81</v>
      </c>
    </row>
    <row r="8" spans="1:9" s="34" customFormat="1" ht="11.4" x14ac:dyDescent="0.2">
      <c r="A8" s="27">
        <v>5</v>
      </c>
      <c r="B8" s="28" t="s">
        <v>10</v>
      </c>
      <c r="C8" s="33" t="s">
        <v>56</v>
      </c>
      <c r="D8" s="29">
        <v>1</v>
      </c>
      <c r="E8" s="30"/>
      <c r="F8" s="30">
        <f t="shared" si="0"/>
        <v>0</v>
      </c>
      <c r="G8" s="31"/>
      <c r="H8" s="30">
        <f t="shared" si="1"/>
        <v>0</v>
      </c>
      <c r="I8" s="33" t="s">
        <v>81</v>
      </c>
    </row>
    <row r="9" spans="1:9" s="34" customFormat="1" ht="11.4" x14ac:dyDescent="0.2">
      <c r="A9" s="27">
        <v>6</v>
      </c>
      <c r="B9" s="28" t="s">
        <v>36</v>
      </c>
      <c r="C9" s="33" t="s">
        <v>53</v>
      </c>
      <c r="D9" s="29">
        <v>186</v>
      </c>
      <c r="E9" s="30"/>
      <c r="F9" s="30">
        <f t="shared" si="0"/>
        <v>0</v>
      </c>
      <c r="G9" s="31"/>
      <c r="H9" s="30">
        <f t="shared" si="1"/>
        <v>0</v>
      </c>
      <c r="I9" s="33" t="s">
        <v>81</v>
      </c>
    </row>
    <row r="10" spans="1:9" s="34" customFormat="1" ht="11.4" x14ac:dyDescent="0.2">
      <c r="A10" s="27">
        <v>7</v>
      </c>
      <c r="B10" s="28" t="s">
        <v>11</v>
      </c>
      <c r="C10" s="33" t="s">
        <v>54</v>
      </c>
      <c r="D10" s="29">
        <v>14</v>
      </c>
      <c r="E10" s="30"/>
      <c r="F10" s="30">
        <f t="shared" si="0"/>
        <v>0</v>
      </c>
      <c r="G10" s="31"/>
      <c r="H10" s="30">
        <f t="shared" si="1"/>
        <v>0</v>
      </c>
      <c r="I10" s="33" t="s">
        <v>81</v>
      </c>
    </row>
    <row r="11" spans="1:9" s="34" customFormat="1" ht="11.4" x14ac:dyDescent="0.2">
      <c r="A11" s="27">
        <v>8</v>
      </c>
      <c r="B11" s="28" t="s">
        <v>37</v>
      </c>
      <c r="C11" s="33" t="s">
        <v>58</v>
      </c>
      <c r="D11" s="29">
        <v>28</v>
      </c>
      <c r="E11" s="30"/>
      <c r="F11" s="30">
        <f t="shared" si="0"/>
        <v>0</v>
      </c>
      <c r="G11" s="31"/>
      <c r="H11" s="30">
        <f t="shared" si="1"/>
        <v>0</v>
      </c>
      <c r="I11" s="33" t="s">
        <v>81</v>
      </c>
    </row>
    <row r="12" spans="1:9" s="34" customFormat="1" ht="34.5" customHeight="1" x14ac:dyDescent="0.2">
      <c r="A12" s="27">
        <v>9</v>
      </c>
      <c r="B12" s="28" t="s">
        <v>12</v>
      </c>
      <c r="C12" s="33" t="s">
        <v>59</v>
      </c>
      <c r="D12" s="35">
        <v>322</v>
      </c>
      <c r="E12" s="36"/>
      <c r="F12" s="30">
        <f t="shared" si="0"/>
        <v>0</v>
      </c>
      <c r="G12" s="37"/>
      <c r="H12" s="30">
        <f t="shared" si="1"/>
        <v>0</v>
      </c>
      <c r="I12" s="33" t="s">
        <v>81</v>
      </c>
    </row>
    <row r="13" spans="1:9" s="34" customFormat="1" ht="30.45" customHeight="1" x14ac:dyDescent="0.2">
      <c r="A13" s="27">
        <v>10</v>
      </c>
      <c r="B13" s="28" t="s">
        <v>13</v>
      </c>
      <c r="C13" s="33" t="s">
        <v>60</v>
      </c>
      <c r="D13" s="29">
        <v>167</v>
      </c>
      <c r="E13" s="36"/>
      <c r="F13" s="30">
        <f t="shared" si="0"/>
        <v>0</v>
      </c>
      <c r="G13" s="37"/>
      <c r="H13" s="30">
        <f t="shared" si="1"/>
        <v>0</v>
      </c>
      <c r="I13" s="33" t="s">
        <v>81</v>
      </c>
    </row>
    <row r="14" spans="1:9" s="34" customFormat="1" ht="11.4" x14ac:dyDescent="0.2">
      <c r="A14" s="27">
        <v>11</v>
      </c>
      <c r="B14" s="28" t="s">
        <v>14</v>
      </c>
      <c r="C14" s="38" t="s">
        <v>15</v>
      </c>
      <c r="D14" s="29">
        <v>489</v>
      </c>
      <c r="E14" s="36"/>
      <c r="F14" s="30">
        <f t="shared" si="0"/>
        <v>0</v>
      </c>
      <c r="G14" s="37"/>
      <c r="H14" s="30">
        <f t="shared" si="1"/>
        <v>0</v>
      </c>
      <c r="I14" s="33"/>
    </row>
    <row r="15" spans="1:9" s="34" customFormat="1" ht="11.4" x14ac:dyDescent="0.2">
      <c r="A15" s="27">
        <v>12</v>
      </c>
      <c r="B15" s="28" t="s">
        <v>40</v>
      </c>
      <c r="C15" s="33" t="s">
        <v>61</v>
      </c>
      <c r="D15" s="39">
        <v>4</v>
      </c>
      <c r="E15" s="36"/>
      <c r="F15" s="30">
        <f t="shared" si="0"/>
        <v>0</v>
      </c>
      <c r="G15" s="37"/>
      <c r="H15" s="30">
        <f t="shared" si="1"/>
        <v>0</v>
      </c>
      <c r="I15" s="33" t="s">
        <v>81</v>
      </c>
    </row>
    <row r="16" spans="1:9" s="34" customFormat="1" ht="11.4" x14ac:dyDescent="0.2">
      <c r="A16" s="27">
        <v>13</v>
      </c>
      <c r="B16" s="28" t="s">
        <v>41</v>
      </c>
      <c r="C16" s="33" t="s">
        <v>62</v>
      </c>
      <c r="D16" s="39">
        <v>22</v>
      </c>
      <c r="E16" s="36"/>
      <c r="F16" s="30">
        <f t="shared" si="0"/>
        <v>0</v>
      </c>
      <c r="G16" s="37"/>
      <c r="H16" s="30">
        <f t="shared" si="1"/>
        <v>0</v>
      </c>
      <c r="I16" s="33" t="s">
        <v>81</v>
      </c>
    </row>
    <row r="17" spans="1:13" s="34" customFormat="1" ht="11.4" x14ac:dyDescent="0.2">
      <c r="A17" s="27">
        <v>14</v>
      </c>
      <c r="B17" s="28" t="s">
        <v>22</v>
      </c>
      <c r="C17" s="33" t="s">
        <v>63</v>
      </c>
      <c r="D17" s="39">
        <v>1</v>
      </c>
      <c r="E17" s="36"/>
      <c r="F17" s="30">
        <f t="shared" si="0"/>
        <v>0</v>
      </c>
      <c r="G17" s="37"/>
      <c r="H17" s="30">
        <f t="shared" si="1"/>
        <v>0</v>
      </c>
      <c r="I17" s="33" t="s">
        <v>81</v>
      </c>
    </row>
    <row r="18" spans="1:13" s="34" customFormat="1" ht="11.4" x14ac:dyDescent="0.2">
      <c r="A18" s="27">
        <v>15</v>
      </c>
      <c r="B18" s="28" t="s">
        <v>42</v>
      </c>
      <c r="C18" s="33" t="s">
        <v>61</v>
      </c>
      <c r="D18" s="39">
        <v>1</v>
      </c>
      <c r="E18" s="36"/>
      <c r="F18" s="30">
        <f t="shared" si="0"/>
        <v>0</v>
      </c>
      <c r="G18" s="37"/>
      <c r="H18" s="30">
        <f t="shared" si="1"/>
        <v>0</v>
      </c>
      <c r="I18" s="33" t="s">
        <v>81</v>
      </c>
    </row>
    <row r="19" spans="1:13" s="34" customFormat="1" ht="11.4" x14ac:dyDescent="0.2">
      <c r="A19" s="27">
        <v>16</v>
      </c>
      <c r="B19" s="28" t="s">
        <v>78</v>
      </c>
      <c r="C19" s="33" t="s">
        <v>64</v>
      </c>
      <c r="D19" s="29">
        <v>4</v>
      </c>
      <c r="E19" s="36"/>
      <c r="F19" s="32">
        <f t="shared" si="0"/>
        <v>0</v>
      </c>
      <c r="G19" s="37"/>
      <c r="H19" s="32">
        <f t="shared" si="1"/>
        <v>0</v>
      </c>
      <c r="I19" s="33" t="s">
        <v>81</v>
      </c>
    </row>
    <row r="20" spans="1:13" s="34" customFormat="1" ht="11.4" x14ac:dyDescent="0.2">
      <c r="A20" s="27">
        <v>17</v>
      </c>
      <c r="B20" s="28" t="s">
        <v>16</v>
      </c>
      <c r="C20" s="33" t="s">
        <v>65</v>
      </c>
      <c r="D20" s="39">
        <v>32</v>
      </c>
      <c r="E20" s="36"/>
      <c r="F20" s="32">
        <f t="shared" si="0"/>
        <v>0</v>
      </c>
      <c r="G20" s="37"/>
      <c r="H20" s="32">
        <f t="shared" si="1"/>
        <v>0</v>
      </c>
      <c r="I20" s="33" t="s">
        <v>81</v>
      </c>
    </row>
    <row r="21" spans="1:13" s="34" customFormat="1" ht="11.4" x14ac:dyDescent="0.2">
      <c r="A21" s="27">
        <v>18</v>
      </c>
      <c r="B21" s="28" t="s">
        <v>43</v>
      </c>
      <c r="C21" s="33" t="s">
        <v>66</v>
      </c>
      <c r="D21" s="39">
        <v>1</v>
      </c>
      <c r="E21" s="36"/>
      <c r="F21" s="32">
        <f t="shared" si="0"/>
        <v>0</v>
      </c>
      <c r="G21" s="37"/>
      <c r="H21" s="32">
        <f t="shared" si="1"/>
        <v>0</v>
      </c>
      <c r="I21" s="33" t="s">
        <v>81</v>
      </c>
    </row>
    <row r="22" spans="1:13" s="34" customFormat="1" ht="11.4" x14ac:dyDescent="0.2">
      <c r="A22" s="27">
        <v>19</v>
      </c>
      <c r="B22" s="28" t="s">
        <v>17</v>
      </c>
      <c r="C22" s="33" t="s">
        <v>67</v>
      </c>
      <c r="D22" s="29">
        <v>2260</v>
      </c>
      <c r="E22" s="30"/>
      <c r="F22" s="30">
        <f t="shared" si="0"/>
        <v>0</v>
      </c>
      <c r="G22" s="31"/>
      <c r="H22" s="30">
        <f t="shared" si="1"/>
        <v>0</v>
      </c>
      <c r="I22" s="33" t="s">
        <v>81</v>
      </c>
    </row>
    <row r="23" spans="1:13" s="34" customFormat="1" ht="11.4" x14ac:dyDescent="0.2">
      <c r="A23" s="27">
        <v>20</v>
      </c>
      <c r="B23" s="40" t="s">
        <v>38</v>
      </c>
      <c r="C23" s="33" t="s">
        <v>67</v>
      </c>
      <c r="D23" s="29">
        <v>26</v>
      </c>
      <c r="E23" s="36"/>
      <c r="F23" s="30">
        <f t="shared" si="0"/>
        <v>0</v>
      </c>
      <c r="G23" s="37"/>
      <c r="H23" s="30">
        <f t="shared" si="1"/>
        <v>0</v>
      </c>
      <c r="I23" s="33" t="s">
        <v>81</v>
      </c>
    </row>
    <row r="24" spans="1:13" s="34" customFormat="1" ht="11.4" x14ac:dyDescent="0.2">
      <c r="A24" s="27">
        <v>21</v>
      </c>
      <c r="B24" s="28" t="s">
        <v>79</v>
      </c>
      <c r="C24" s="33" t="s">
        <v>68</v>
      </c>
      <c r="D24" s="29">
        <v>2</v>
      </c>
      <c r="E24" s="36"/>
      <c r="F24" s="30">
        <f t="shared" si="0"/>
        <v>0</v>
      </c>
      <c r="G24" s="37"/>
      <c r="H24" s="30">
        <f t="shared" si="1"/>
        <v>0</v>
      </c>
      <c r="I24" s="33" t="s">
        <v>81</v>
      </c>
    </row>
    <row r="25" spans="1:13" s="34" customFormat="1" ht="11.4" x14ac:dyDescent="0.2">
      <c r="A25" s="27">
        <v>22</v>
      </c>
      <c r="B25" s="28" t="s">
        <v>18</v>
      </c>
      <c r="C25" s="38" t="s">
        <v>19</v>
      </c>
      <c r="D25" s="29">
        <v>42</v>
      </c>
      <c r="E25" s="36"/>
      <c r="F25" s="30">
        <f t="shared" si="0"/>
        <v>0</v>
      </c>
      <c r="G25" s="37"/>
      <c r="H25" s="30">
        <f t="shared" si="1"/>
        <v>0</v>
      </c>
      <c r="I25" s="33" t="s">
        <v>81</v>
      </c>
    </row>
    <row r="26" spans="1:13" s="34" customFormat="1" ht="11.4" x14ac:dyDescent="0.2">
      <c r="A26" s="27">
        <v>29</v>
      </c>
      <c r="B26" s="28" t="s">
        <v>20</v>
      </c>
      <c r="C26" s="34" t="s">
        <v>75</v>
      </c>
      <c r="D26" s="29">
        <v>22</v>
      </c>
      <c r="E26" s="30"/>
      <c r="F26" s="30">
        <f t="shared" si="0"/>
        <v>0</v>
      </c>
      <c r="G26" s="31"/>
      <c r="H26" s="30">
        <f t="shared" si="1"/>
        <v>0</v>
      </c>
      <c r="I26" s="33" t="s">
        <v>81</v>
      </c>
    </row>
    <row r="27" spans="1:13" s="34" customFormat="1" ht="11.4" x14ac:dyDescent="0.2">
      <c r="A27" s="27">
        <v>30</v>
      </c>
      <c r="B27" s="28" t="s">
        <v>21</v>
      </c>
      <c r="C27" s="34" t="s">
        <v>76</v>
      </c>
      <c r="D27" s="29">
        <v>4</v>
      </c>
      <c r="E27" s="30"/>
      <c r="F27" s="30">
        <f t="shared" si="0"/>
        <v>0</v>
      </c>
      <c r="G27" s="31"/>
      <c r="H27" s="30">
        <f t="shared" si="1"/>
        <v>0</v>
      </c>
      <c r="I27" s="33" t="s">
        <v>81</v>
      </c>
    </row>
    <row r="28" spans="1:13" s="34" customFormat="1" ht="11.4" x14ac:dyDescent="0.2">
      <c r="A28" s="27">
        <v>31</v>
      </c>
      <c r="B28" s="28" t="s">
        <v>47</v>
      </c>
      <c r="C28" s="33" t="s">
        <v>74</v>
      </c>
      <c r="D28" s="29">
        <v>28</v>
      </c>
      <c r="E28" s="30"/>
      <c r="F28" s="30">
        <f t="shared" si="0"/>
        <v>0</v>
      </c>
      <c r="G28" s="31"/>
      <c r="H28" s="30">
        <f t="shared" si="1"/>
        <v>0</v>
      </c>
      <c r="I28" s="33" t="s">
        <v>81</v>
      </c>
    </row>
    <row r="29" spans="1:13" s="34" customFormat="1" ht="32.4" customHeight="1" x14ac:dyDescent="0.2">
      <c r="A29" s="27">
        <v>32</v>
      </c>
      <c r="B29" s="28" t="s">
        <v>23</v>
      </c>
      <c r="C29" s="33" t="s">
        <v>55</v>
      </c>
      <c r="D29" s="29">
        <v>28</v>
      </c>
      <c r="E29" s="30"/>
      <c r="F29" s="30">
        <f t="shared" si="0"/>
        <v>0</v>
      </c>
      <c r="G29" s="31"/>
      <c r="H29" s="30">
        <f t="shared" si="1"/>
        <v>0</v>
      </c>
      <c r="I29" s="33" t="s">
        <v>81</v>
      </c>
      <c r="J29" s="60"/>
      <c r="K29" s="60"/>
      <c r="L29" s="60"/>
      <c r="M29" s="60"/>
    </row>
    <row r="30" spans="1:13" s="34" customFormat="1" ht="29.1" customHeight="1" x14ac:dyDescent="0.2">
      <c r="A30" s="27">
        <v>33</v>
      </c>
      <c r="B30" s="28" t="s">
        <v>24</v>
      </c>
      <c r="C30" s="33" t="s">
        <v>57</v>
      </c>
      <c r="D30" s="41">
        <v>1</v>
      </c>
      <c r="E30" s="30"/>
      <c r="F30" s="30">
        <f t="shared" ref="F30:F35" si="2">D30*E30</f>
        <v>0</v>
      </c>
      <c r="G30" s="31"/>
      <c r="H30" s="30">
        <f t="shared" ref="H30:H41" si="3">D30*G30</f>
        <v>0</v>
      </c>
      <c r="I30" s="33" t="s">
        <v>81</v>
      </c>
    </row>
    <row r="31" spans="1:13" s="34" customFormat="1" ht="11.4" x14ac:dyDescent="0.2">
      <c r="A31" s="27">
        <v>34</v>
      </c>
      <c r="B31" s="28" t="s">
        <v>27</v>
      </c>
      <c r="C31" s="33" t="s">
        <v>69</v>
      </c>
      <c r="D31" s="39">
        <v>16</v>
      </c>
      <c r="E31" s="30"/>
      <c r="F31" s="42">
        <f t="shared" si="2"/>
        <v>0</v>
      </c>
      <c r="G31" s="43"/>
      <c r="H31" s="42">
        <f t="shared" si="3"/>
        <v>0</v>
      </c>
      <c r="I31" s="33" t="s">
        <v>81</v>
      </c>
    </row>
    <row r="32" spans="1:13" s="34" customFormat="1" ht="11.4" x14ac:dyDescent="0.2">
      <c r="A32" s="27">
        <v>35</v>
      </c>
      <c r="B32" s="28" t="s">
        <v>28</v>
      </c>
      <c r="C32" s="33" t="s">
        <v>70</v>
      </c>
      <c r="D32" s="39">
        <v>20</v>
      </c>
      <c r="E32" s="30"/>
      <c r="F32" s="42">
        <f t="shared" si="2"/>
        <v>0</v>
      </c>
      <c r="G32" s="43"/>
      <c r="H32" s="42">
        <f t="shared" si="3"/>
        <v>0</v>
      </c>
      <c r="I32" s="33" t="s">
        <v>81</v>
      </c>
    </row>
    <row r="33" spans="1:9" s="34" customFormat="1" ht="11.4" x14ac:dyDescent="0.2">
      <c r="A33" s="27">
        <v>36</v>
      </c>
      <c r="B33" s="28" t="s">
        <v>29</v>
      </c>
      <c r="C33" s="33" t="s">
        <v>71</v>
      </c>
      <c r="D33" s="39">
        <v>1</v>
      </c>
      <c r="E33" s="30"/>
      <c r="F33" s="42">
        <f t="shared" si="2"/>
        <v>0</v>
      </c>
      <c r="G33" s="43"/>
      <c r="H33" s="42">
        <f t="shared" si="3"/>
        <v>0</v>
      </c>
      <c r="I33" s="33" t="s">
        <v>81</v>
      </c>
    </row>
    <row r="34" spans="1:9" s="34" customFormat="1" ht="22.8" x14ac:dyDescent="0.2">
      <c r="A34" s="27">
        <v>37</v>
      </c>
      <c r="B34" s="28" t="s">
        <v>30</v>
      </c>
      <c r="C34" s="33" t="s">
        <v>72</v>
      </c>
      <c r="D34" s="39">
        <v>4</v>
      </c>
      <c r="E34" s="30"/>
      <c r="F34" s="42">
        <f t="shared" si="2"/>
        <v>0</v>
      </c>
      <c r="G34" s="43"/>
      <c r="H34" s="42">
        <f t="shared" si="3"/>
        <v>0</v>
      </c>
      <c r="I34" s="33" t="s">
        <v>81</v>
      </c>
    </row>
    <row r="35" spans="1:9" s="34" customFormat="1" ht="11.4" x14ac:dyDescent="0.2">
      <c r="A35" s="27">
        <v>38</v>
      </c>
      <c r="B35" s="28" t="s">
        <v>77</v>
      </c>
      <c r="C35" s="34" t="s">
        <v>68</v>
      </c>
      <c r="D35" s="39">
        <v>2</v>
      </c>
      <c r="E35" s="30"/>
      <c r="F35" s="42">
        <f t="shared" si="2"/>
        <v>0</v>
      </c>
      <c r="G35" s="43"/>
      <c r="H35" s="42">
        <f t="shared" si="3"/>
        <v>0</v>
      </c>
      <c r="I35" s="33" t="s">
        <v>81</v>
      </c>
    </row>
    <row r="36" spans="1:9" s="34" customFormat="1" ht="11.4" x14ac:dyDescent="0.2">
      <c r="A36" s="27">
        <v>39</v>
      </c>
      <c r="B36" s="28" t="s">
        <v>32</v>
      </c>
      <c r="C36" s="40"/>
      <c r="D36" s="39">
        <v>1</v>
      </c>
      <c r="E36" s="30"/>
      <c r="F36" s="42">
        <f t="shared" ref="F36:F39" si="4">D36*E36</f>
        <v>0</v>
      </c>
      <c r="G36" s="43"/>
      <c r="H36" s="42">
        <f t="shared" si="3"/>
        <v>0</v>
      </c>
      <c r="I36" s="33"/>
    </row>
    <row r="37" spans="1:9" s="34" customFormat="1" ht="11.4" x14ac:dyDescent="0.2">
      <c r="A37" s="27">
        <v>40</v>
      </c>
      <c r="B37" s="28" t="s">
        <v>33</v>
      </c>
      <c r="C37" s="40"/>
      <c r="D37" s="39">
        <v>1</v>
      </c>
      <c r="E37" s="30"/>
      <c r="F37" s="42">
        <f t="shared" si="4"/>
        <v>0</v>
      </c>
      <c r="G37" s="43"/>
      <c r="H37" s="42">
        <f t="shared" si="3"/>
        <v>0</v>
      </c>
      <c r="I37" s="33"/>
    </row>
    <row r="38" spans="1:9" s="34" customFormat="1" ht="11.4" x14ac:dyDescent="0.2">
      <c r="A38" s="27">
        <v>41</v>
      </c>
      <c r="B38" s="28" t="s">
        <v>34</v>
      </c>
      <c r="C38" s="40"/>
      <c r="D38" s="39">
        <v>1</v>
      </c>
      <c r="E38" s="30"/>
      <c r="F38" s="42">
        <f t="shared" si="4"/>
        <v>0</v>
      </c>
      <c r="G38" s="43"/>
      <c r="H38" s="42">
        <f t="shared" si="3"/>
        <v>0</v>
      </c>
      <c r="I38" s="33"/>
    </row>
    <row r="39" spans="1:9" s="34" customFormat="1" ht="11.4" x14ac:dyDescent="0.2">
      <c r="A39" s="27">
        <v>42</v>
      </c>
      <c r="B39" s="28" t="s">
        <v>35</v>
      </c>
      <c r="C39" s="40"/>
      <c r="D39" s="39">
        <v>1</v>
      </c>
      <c r="E39" s="30"/>
      <c r="F39" s="42">
        <f t="shared" si="4"/>
        <v>0</v>
      </c>
      <c r="G39" s="43"/>
      <c r="H39" s="42">
        <f t="shared" si="3"/>
        <v>0</v>
      </c>
      <c r="I39" s="33"/>
    </row>
    <row r="40" spans="1:9" s="34" customFormat="1" ht="11.4" x14ac:dyDescent="0.2">
      <c r="A40" s="27">
        <v>43</v>
      </c>
      <c r="B40" s="28" t="s">
        <v>31</v>
      </c>
      <c r="C40" s="33" t="s">
        <v>62</v>
      </c>
      <c r="D40" s="39">
        <v>320</v>
      </c>
      <c r="E40" s="30"/>
      <c r="F40" s="42">
        <f>D40*E40</f>
        <v>0</v>
      </c>
      <c r="G40" s="43"/>
      <c r="H40" s="42">
        <f t="shared" si="3"/>
        <v>0</v>
      </c>
      <c r="I40" s="33" t="s">
        <v>81</v>
      </c>
    </row>
    <row r="41" spans="1:9" s="34" customFormat="1" ht="11.4" x14ac:dyDescent="0.2">
      <c r="A41" s="27">
        <v>44</v>
      </c>
      <c r="B41" s="28" t="s">
        <v>44</v>
      </c>
      <c r="C41" s="33" t="s">
        <v>73</v>
      </c>
      <c r="D41" s="39">
        <v>1</v>
      </c>
      <c r="E41" s="30"/>
      <c r="F41" s="42"/>
      <c r="G41" s="43"/>
      <c r="H41" s="42">
        <f t="shared" si="3"/>
        <v>0</v>
      </c>
      <c r="I41" s="33" t="s">
        <v>81</v>
      </c>
    </row>
    <row r="42" spans="1:9" s="34" customFormat="1" ht="12" x14ac:dyDescent="0.25">
      <c r="A42" s="27"/>
      <c r="B42" s="44" t="s">
        <v>25</v>
      </c>
      <c r="C42" s="45"/>
      <c r="D42" s="27"/>
      <c r="E42" s="46"/>
      <c r="F42" s="47">
        <f>SUM(F4:F40)</f>
        <v>0</v>
      </c>
      <c r="G42" s="48"/>
      <c r="H42" s="47">
        <f>SUM(H4:H41)</f>
        <v>0</v>
      </c>
    </row>
    <row r="43" spans="1:9" s="34" customFormat="1" ht="12.75" customHeight="1" x14ac:dyDescent="0.25">
      <c r="A43" s="49"/>
      <c r="B43" s="61" t="s">
        <v>26</v>
      </c>
      <c r="C43" s="61"/>
      <c r="D43" s="61"/>
      <c r="E43" s="61"/>
      <c r="F43" s="62">
        <f>F42+H42</f>
        <v>0</v>
      </c>
      <c r="G43" s="62"/>
      <c r="H43" s="50"/>
    </row>
    <row r="44" spans="1:9" ht="12.75" customHeight="1" x14ac:dyDescent="0.25">
      <c r="A44" s="9"/>
      <c r="B44" s="56"/>
      <c r="C44" s="56"/>
      <c r="D44" s="56"/>
      <c r="E44" s="56"/>
      <c r="F44" s="57"/>
      <c r="G44" s="57"/>
      <c r="H44" s="13"/>
    </row>
    <row r="45" spans="1:9" x14ac:dyDescent="0.25">
      <c r="A45" s="9"/>
      <c r="B45" s="10"/>
      <c r="C45" s="14"/>
      <c r="D45" s="15"/>
      <c r="E45" s="16"/>
      <c r="F45" s="12"/>
      <c r="G45" s="24"/>
      <c r="H45" s="13"/>
    </row>
    <row r="46" spans="1:9" x14ac:dyDescent="0.25">
      <c r="A46" s="9"/>
      <c r="B46" s="17"/>
      <c r="C46" s="11"/>
      <c r="D46" s="9"/>
      <c r="E46" s="18"/>
      <c r="F46" s="19"/>
      <c r="G46" s="25"/>
      <c r="H46" s="13"/>
    </row>
    <row r="47" spans="1:9" ht="12.75" customHeight="1" x14ac:dyDescent="0.25">
      <c r="A47" s="9"/>
      <c r="B47" s="56"/>
      <c r="C47" s="56"/>
      <c r="D47" s="56"/>
      <c r="E47" s="56"/>
      <c r="F47" s="57"/>
      <c r="G47" s="57"/>
      <c r="H47" s="13"/>
    </row>
  </sheetData>
  <sheetProtection selectLockedCells="1" selectUnlockedCells="1"/>
  <mergeCells count="11">
    <mergeCell ref="J29:M29"/>
    <mergeCell ref="B43:E43"/>
    <mergeCell ref="F43:G43"/>
    <mergeCell ref="I2:I3"/>
    <mergeCell ref="B1:H1"/>
    <mergeCell ref="B44:E44"/>
    <mergeCell ref="F44:G44"/>
    <mergeCell ref="B47:E47"/>
    <mergeCell ref="F47:G47"/>
    <mergeCell ref="E2:F2"/>
    <mergeCell ref="G2:H2"/>
  </mergeCells>
  <phoneticPr fontId="11" type="noConversion"/>
  <printOptions gridLines="1"/>
  <pageMargins left="0.25" right="0.25" top="0.75" bottom="0.75" header="0.3" footer="0.3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Bohouš</dc:creator>
  <cp:lastModifiedBy>Bohouš</cp:lastModifiedBy>
  <cp:lastPrinted>2019-02-16T08:26:12Z</cp:lastPrinted>
  <dcterms:created xsi:type="dcterms:W3CDTF">2018-03-14T17:29:08Z</dcterms:created>
  <dcterms:modified xsi:type="dcterms:W3CDTF">2019-06-05T07:18:26Z</dcterms:modified>
</cp:coreProperties>
</file>