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836" activeTab="0"/>
  </bookViews>
  <sheets>
    <sheet name="krycí list" sheetId="1" r:id="rId1"/>
  </sheets>
  <definedNames>
    <definedName name="_xlnm.Print_Area" localSheetId="0">'krycí list'!$A$1:$F$70</definedName>
  </definedNames>
  <calcPr calcId="152511"/>
</workbook>
</file>

<file path=xl/sharedStrings.xml><?xml version="1.0" encoding="utf-8"?>
<sst xmlns="http://schemas.openxmlformats.org/spreadsheetml/2006/main" count="90" uniqueCount="64">
  <si>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</si>
  <si>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</si>
  <si>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</si>
  <si>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</si>
  <si>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</si>
  <si>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</si>
  <si>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</si>
  <si>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</si>
  <si>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</si>
  <si>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</si>
  <si>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</si>
  <si>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</si>
  <si>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</si>
  <si>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</si>
  <si>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</si>
  <si>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</si>
  <si>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</si>
  <si>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</si>
  <si>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</si>
  <si>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</si>
  <si>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</si>
  <si>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</si>
  <si>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</si>
  <si>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</si>
  <si>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</si>
  <si>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</si>
  <si>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Nemocnice Plzeňského kraje, a.s.</t>
  </si>
  <si>
    <t>Vejprnická 663/56, 318 00 Plzeň</t>
  </si>
  <si>
    <t>29107245/ CZ29107245</t>
  </si>
  <si>
    <t xml:space="preserve">Jiří Zedník </t>
  </si>
  <si>
    <t>jiri.zednik@nemocnicepk.cz</t>
  </si>
  <si>
    <t>Nadlimitní veřejná zakázka na dodávky zadávaná v otevřeném řízení podle zákona č. 134/2016 Sb., o zadávání veřejných zakázek, ve znění pozdějších předpisů (dále jen „ZZVZ“).</t>
  </si>
  <si>
    <t>Mgr. Jaroslav Šíma, MBA, místopředseda představenstva</t>
  </si>
  <si>
    <t xml:space="preserve"> „Infuzní, irigační a oplachové roztoky pro Nemocnice Plzeňského kraje 2020 “</t>
  </si>
  <si>
    <t>IČO/DIČ:</t>
  </si>
  <si>
    <t>Statutární zástupce:</t>
  </si>
  <si>
    <t xml:space="preserve">Ing. Marek Kýhos MBA, předseda představenstva 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</si>
  <si>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</si>
  <si>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r>
      <rPr>
        <b/>
        <sz val="10"/>
        <color rgb="FFFF0000"/>
        <rFont val="Arial"/>
        <family val="2"/>
      </rPr>
      <t xml:space="preserve"> ČÁST 1: INFÚZNÍ ROZTOKY V PLASTOVÉ LAHVI, VAKU, NEBO SKLENĚNÉ LAHVI: </t>
    </r>
    <r>
      <rPr>
        <b/>
        <sz val="10"/>
        <color theme="1"/>
        <rFont val="Arial"/>
        <family val="2"/>
      </rPr>
      <t>KALKULACE NABÍDKOVÉ CENY</t>
    </r>
  </si>
  <si>
    <t>Celková nabídková cena za Část 1</t>
  </si>
  <si>
    <t>Základní fyziologický roztok  100 ml</t>
  </si>
  <si>
    <t>Základní fyziologický roztok  250 ml</t>
  </si>
  <si>
    <t>Základní fyziologický roztok  500 ml</t>
  </si>
  <si>
    <t>Hartmannův roztok 500 ml</t>
  </si>
  <si>
    <t>Ringerův roztok ATC B05BB01 500 ml</t>
  </si>
  <si>
    <t>ATC B05BB01 - 1 000 ml</t>
  </si>
  <si>
    <t>V ....................... dne ...................2020</t>
  </si>
  <si>
    <r>
      <rPr>
        <b/>
        <sz val="10"/>
        <color rgb="FFFF0000"/>
        <rFont val="Arial"/>
        <family val="2"/>
      </rPr>
      <t xml:space="preserve"> ČÁST 2: ROZTOKY GLUKÓZY  V PLASTOVÉ LAHVI, VAKU, NEBO SKLENĚNÉ LAHVI: </t>
    </r>
    <r>
      <rPr>
        <b/>
        <sz val="10"/>
        <color theme="1"/>
        <rFont val="Arial"/>
        <family val="2"/>
      </rPr>
      <t>KALKULACE NABÍDKOVÉ CENY</t>
    </r>
  </si>
  <si>
    <t>Roztok glukózy  5 %          
ATC B05BA03   100 ml</t>
  </si>
  <si>
    <t>Roztok glukózy 5 %          
ATC B05BA03   250 ml</t>
  </si>
  <si>
    <t>Roztok glukózy 5 %          
ATC B05BA03   500 ml</t>
  </si>
  <si>
    <t>Roztok glukózy 10 %
ATC B05BA03 500 ml</t>
  </si>
  <si>
    <t>Celková nabídková cena za Část 2</t>
  </si>
  <si>
    <t>ATC B05BB01 500ml</t>
  </si>
  <si>
    <t>ATC B05BB01 1000ml</t>
  </si>
  <si>
    <t>Celková nabídková cena za Část 3</t>
  </si>
  <si>
    <t>ATC B05BB01 - Fyziologický roztok 0,9%  1 000 ml</t>
  </si>
  <si>
    <t>ATC B05BB01 - Fyziologický roztok 0,9%  3 000 ml</t>
  </si>
  <si>
    <t>ATC B05BB01 - Fyziologický roztok 0,9%  5 000ml</t>
  </si>
  <si>
    <t>V07AB - Voda na oplachy  1 000 ml</t>
  </si>
  <si>
    <r>
      <rPr>
        <b/>
        <sz val="10"/>
        <color rgb="FFFF0000"/>
        <rFont val="Arial"/>
        <family val="2"/>
      </rPr>
      <t xml:space="preserve">ČÁST 3: INFÚZNÍ ROZTOKY BALANCOVANÉ, OPLACHOVÉ A IRIGAČNÍ ROZTOKY V PLASTOVÉ LAHVI, VAKU, NEBO SKLENĚNÉ LAHVI: </t>
    </r>
    <r>
      <rPr>
        <b/>
        <sz val="10"/>
        <color theme="1"/>
        <rFont val="Arial"/>
        <family val="2"/>
      </rPr>
      <t>KALKULACE NABÍDKOVÉ CENY</t>
    </r>
  </si>
  <si>
    <t>16 536</t>
  </si>
  <si>
    <t>1 024</t>
  </si>
  <si>
    <r>
      <rPr>
        <b/>
        <sz val="10"/>
        <color theme="1"/>
        <rFont val="Arial"/>
        <family val="2"/>
      </rPr>
      <t>Dodavatel tímto uděluje zadavateli svůj výslovný souhlas se zveřejněním Rámcových dohod uzavřených na části veřejné zakázky,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</si>
</sst>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11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3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horizontal="justify" vertical="center" wrapText="1"/>
      <protection/>
    </xf>
    <xf numFmtId="0" fontId="2" fillId="4" borderId="5" xfId="0" applyFont="1" applyFill="1" applyBorder="1" applyAlignment="1" applyProtection="1">
      <alignment horizontal="justify" vertical="center" wrapText="1"/>
      <protection/>
    </xf>
    <xf numFmtId="0" fontId="2" fillId="4" borderId="2" xfId="0" applyFont="1" applyFill="1" applyBorder="1" applyAlignment="1" applyProtection="1">
      <alignment horizontal="justify" vertical="center" wrapText="1"/>
      <protection/>
    </xf>
    <xf numFmtId="3" fontId="5" fillId="4" borderId="4" xfId="0" applyNumberFormat="1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16" fillId="3" borderId="3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6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4" fontId="16" fillId="3" borderId="9" xfId="0" applyNumberFormat="1" applyFont="1" applyFill="1" applyBorder="1" applyAlignment="1" applyProtection="1">
      <alignment horizontal="left" vertical="center" wrapText="1"/>
      <protection locked="0"/>
    </xf>
    <xf numFmtId="9" fontId="1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2" borderId="8" xfId="0" applyNumberFormat="1" applyFont="1" applyFill="1" applyBorder="1" applyAlignment="1" applyProtection="1">
      <alignment horizontal="justify" vertical="center" wrapText="1"/>
      <protection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justify" vertical="center" wrapText="1"/>
      <protection/>
    </xf>
    <xf numFmtId="164" fontId="23" fillId="0" borderId="12" xfId="0" applyNumberFormat="1" applyFont="1" applyFill="1" applyBorder="1" applyAlignment="1" applyProtection="1">
      <alignment horizontal="justify" vertical="center" wrapText="1"/>
      <protection/>
    </xf>
    <xf numFmtId="164" fontId="23" fillId="0" borderId="13" xfId="0" applyNumberFormat="1" applyFont="1" applyFill="1" applyBorder="1" applyAlignment="1" applyProtection="1">
      <alignment horizontal="justify" vertical="center" wrapText="1"/>
      <protection/>
    </xf>
    <xf numFmtId="0" fontId="3" fillId="5" borderId="14" xfId="0" applyFont="1" applyFill="1" applyBorder="1" applyAlignment="1" applyProtection="1">
      <alignment horizontal="justify" vertical="center" wrapText="1"/>
      <protection/>
    </xf>
    <xf numFmtId="164" fontId="1" fillId="5" borderId="15" xfId="0" applyNumberFormat="1" applyFont="1" applyFill="1" applyBorder="1" applyAlignment="1" applyProtection="1">
      <alignment horizontal="justify" vertical="center" wrapText="1"/>
      <protection/>
    </xf>
    <xf numFmtId="0" fontId="1" fillId="5" borderId="15" xfId="0" applyFont="1" applyFill="1" applyBorder="1" applyAlignment="1" applyProtection="1">
      <alignment horizontal="justify" vertical="center" wrapText="1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164" fontId="16" fillId="5" borderId="15" xfId="0" applyNumberFormat="1" applyFont="1" applyFill="1" applyBorder="1" applyAlignment="1" applyProtection="1">
      <alignment horizontal="justify" vertical="center" wrapText="1"/>
      <protection/>
    </xf>
    <xf numFmtId="164" fontId="1" fillId="5" borderId="16" xfId="0" applyNumberFormat="1" applyFont="1" applyFill="1" applyBorder="1" applyAlignment="1" applyProtection="1">
      <alignment horizontal="justify" vertical="center" wrapText="1"/>
      <protection/>
    </xf>
    <xf numFmtId="164" fontId="16" fillId="2" borderId="17" xfId="0" applyNumberFormat="1" applyFont="1" applyFill="1" applyBorder="1" applyAlignment="1" applyProtection="1">
      <alignment horizontal="justify" vertical="center" wrapText="1"/>
      <protection/>
    </xf>
    <xf numFmtId="164" fontId="16" fillId="2" borderId="18" xfId="0" applyNumberFormat="1" applyFont="1" applyFill="1" applyBorder="1" applyAlignment="1" applyProtection="1">
      <alignment horizontal="justify" vertical="center" wrapText="1"/>
      <protection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4" fontId="16" fillId="3" borderId="21" xfId="0" applyNumberFormat="1" applyFont="1" applyFill="1" applyBorder="1" applyAlignment="1" applyProtection="1">
      <alignment horizontal="left" vertical="center" wrapText="1"/>
      <protection locked="0"/>
    </xf>
    <xf numFmtId="9" fontId="1" fillId="3" borderId="11" xfId="0" applyNumberFormat="1" applyFont="1" applyFill="1" applyBorder="1" applyAlignment="1" applyProtection="1">
      <alignment horizontal="left" vertical="center" wrapText="1"/>
      <protection locked="0"/>
    </xf>
    <xf numFmtId="164" fontId="16" fillId="2" borderId="11" xfId="0" applyNumberFormat="1" applyFont="1" applyFill="1" applyBorder="1" applyAlignment="1" applyProtection="1">
      <alignment horizontal="justify" vertical="center" wrapText="1"/>
      <protection/>
    </xf>
    <xf numFmtId="164" fontId="16" fillId="2" borderId="22" xfId="0" applyNumberFormat="1" applyFont="1" applyFill="1" applyBorder="1" applyAlignment="1" applyProtection="1">
      <alignment horizontal="justify" vertical="center" wrapText="1"/>
      <protection/>
    </xf>
    <xf numFmtId="0" fontId="5" fillId="5" borderId="15" xfId="0" applyFont="1" applyFill="1" applyBorder="1" applyAlignment="1" applyProtection="1">
      <alignment horizontal="justify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164" fontId="16" fillId="3" borderId="11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11" xfId="0" applyNumberFormat="1" applyFont="1" applyFill="1" applyBorder="1" applyAlignment="1" applyProtection="1">
      <alignment horizontal="justify" vertical="center" wrapText="1"/>
      <protection locked="0"/>
    </xf>
    <xf numFmtId="3" fontId="16" fillId="2" borderId="1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24" xfId="0" applyNumberFormat="1" applyFont="1" applyFill="1" applyBorder="1" applyAlignment="1" applyProtection="1">
      <alignment horizontal="justify" vertical="center" wrapText="1"/>
      <protection/>
    </xf>
    <xf numFmtId="0" fontId="3" fillId="0" borderId="19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164" fontId="16" fillId="3" borderId="21" xfId="0" applyNumberFormat="1" applyFont="1" applyFill="1" applyBorder="1" applyAlignment="1" applyProtection="1">
      <alignment horizontal="justify" vertical="center" wrapText="1"/>
      <protection locked="0"/>
    </xf>
    <xf numFmtId="164" fontId="9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6" borderId="25" xfId="0" applyFont="1" applyFill="1" applyBorder="1" applyAlignment="1" applyProtection="1">
      <alignment horizontal="justify" vertical="center" wrapText="1"/>
      <protection/>
    </xf>
    <xf numFmtId="0" fontId="3" fillId="6" borderId="26" xfId="0" applyFont="1" applyFill="1" applyBorder="1" applyAlignment="1" applyProtection="1">
      <alignment horizontal="justify" vertical="center" wrapText="1"/>
      <protection/>
    </xf>
    <xf numFmtId="0" fontId="3" fillId="6" borderId="13" xfId="0" applyFont="1" applyFill="1" applyBorder="1" applyAlignment="1" applyProtection="1">
      <alignment horizontal="justify" vertical="center" wrapText="1"/>
      <protection/>
    </xf>
    <xf numFmtId="0" fontId="21" fillId="0" borderId="27" xfId="0" applyFont="1" applyBorder="1" applyAlignment="1" applyProtection="1">
      <alignment horizontal="justify" vertical="center" wrapText="1"/>
      <protection/>
    </xf>
    <xf numFmtId="0" fontId="21" fillId="0" borderId="28" xfId="0" applyFont="1" applyBorder="1" applyAlignment="1" applyProtection="1">
      <alignment horizontal="justify" vertical="center" wrapText="1"/>
      <protection/>
    </xf>
    <xf numFmtId="0" fontId="8" fillId="3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9" fillId="3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7" fillId="4" borderId="3" xfId="0" applyFont="1" applyFill="1" applyBorder="1" applyAlignment="1" applyProtection="1">
      <alignment horizontal="justify" vertical="center" wrapText="1"/>
      <protection/>
    </xf>
    <xf numFmtId="0" fontId="5" fillId="4" borderId="5" xfId="0" applyFont="1" applyFill="1" applyBorder="1" applyAlignment="1" applyProtection="1">
      <alignment horizontal="left" vertical="center"/>
      <protection/>
    </xf>
    <xf numFmtId="0" fontId="5" fillId="4" borderId="4" xfId="0" applyFont="1" applyFill="1" applyBorder="1" applyAlignment="1" applyProtection="1">
      <alignment horizontal="left" vertical="center"/>
      <protection/>
    </xf>
    <xf numFmtId="0" fontId="5" fillId="4" borderId="2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3" borderId="3" xfId="0" applyFont="1" applyFill="1" applyBorder="1" applyAlignment="1" applyProtection="1">
      <alignment horizontal="justify" vertical="center"/>
      <protection locked="0"/>
    </xf>
    <xf numFmtId="0" fontId="3" fillId="5" borderId="3" xfId="0" applyFont="1" applyFill="1" applyBorder="1" applyAlignment="1" applyProtection="1">
      <alignment horizontal="justify" vertical="center"/>
      <protection/>
    </xf>
    <xf numFmtId="0" fontId="14" fillId="4" borderId="5" xfId="0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4" fillId="4" borderId="2" xfId="0" applyFont="1" applyFill="1" applyBorder="1" applyAlignment="1" applyProtection="1">
      <alignment horizontal="justify" vertical="center" wrapText="1"/>
      <protection/>
    </xf>
    <xf numFmtId="0" fontId="5" fillId="4" borderId="5" xfId="0" applyFont="1" applyFill="1" applyBorder="1" applyAlignment="1" applyProtection="1">
      <alignment horizontal="left" vertical="center" wrapText="1"/>
      <protection/>
    </xf>
    <xf numFmtId="0" fontId="5" fillId="4" borderId="4" xfId="0" applyFont="1" applyFill="1" applyBorder="1" applyAlignment="1" applyProtection="1">
      <alignment horizontal="left" vertical="center" wrapText="1"/>
      <protection/>
    </xf>
    <xf numFmtId="0" fontId="2" fillId="4" borderId="5" xfId="0" applyFont="1" applyFill="1" applyBorder="1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4" fillId="4" borderId="3" xfId="0" applyFont="1" applyFill="1" applyBorder="1" applyAlignment="1" applyProtection="1">
      <alignment horizontal="justify" vertical="center" wrapText="1"/>
      <protection/>
    </xf>
    <xf numFmtId="0" fontId="20" fillId="4" borderId="5" xfId="20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21" fillId="0" borderId="29" xfId="0" applyFont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21" fillId="0" borderId="27" xfId="0" applyFont="1" applyBorder="1" applyAlignment="1" applyProtection="1">
      <alignment horizontal="left" vertical="center" wrapText="1"/>
      <protection/>
    </xf>
    <xf numFmtId="0" fontId="21" fillId="0" borderId="28" xfId="0" applyFont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6" fillId="5" borderId="30" xfId="0" applyFont="1" applyFill="1" applyBorder="1" applyAlignment="1" applyProtection="1">
      <alignment horizontal="center" vertical="center"/>
      <protection/>
    </xf>
    <xf numFmtId="0" fontId="6" fillId="5" borderId="31" xfId="0" applyFont="1" applyFill="1" applyBorder="1" applyAlignment="1" applyProtection="1">
      <alignment horizontal="center" vertical="center"/>
      <protection/>
    </xf>
    <xf numFmtId="0" fontId="6" fillId="5" borderId="32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horizontal="justify" vertical="center" wrapText="1"/>
      <protection/>
    </xf>
    <xf numFmtId="49" fontId="5" fillId="4" borderId="5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49" fontId="5" fillId="4" borderId="2" xfId="0" applyNumberFormat="1" applyFont="1" applyFill="1" applyBorder="1" applyAlignment="1" applyProtection="1">
      <alignment horizontal="justify" vertical="center" wrapText="1"/>
      <protection/>
    </xf>
    <xf numFmtId="0" fontId="6" fillId="5" borderId="33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6" fillId="5" borderId="9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justify" vertical="center" wrapText="1"/>
      <protection/>
    </xf>
    <xf numFmtId="0" fontId="3" fillId="4" borderId="4" xfId="0" applyFont="1" applyFill="1" applyBorder="1" applyAlignment="1" applyProtection="1">
      <alignment horizontal="justify" vertical="center" wrapText="1"/>
      <protection/>
    </xf>
    <xf numFmtId="0" fontId="3" fillId="4" borderId="2" xfId="0" applyFont="1" applyFill="1" applyBorder="1" applyAlignment="1" applyProtection="1">
      <alignment horizontal="justify" vertical="center" wrapText="1"/>
      <protection/>
    </xf>
    <xf numFmtId="3" fontId="3" fillId="2" borderId="3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="85" zoomScaleNormal="85" zoomScaleSheetLayoutView="130" workbookViewId="0" topLeftCell="A1">
      <selection activeCell="F63" sqref="F63"/>
    </sheetView>
  </sheetViews>
  <sheetFormatPr defaultColWidth="9.140625" defaultRowHeight="15"/>
  <cols>
    <col min="1" max="1" width="23.57421875" style="1" customWidth="1"/>
    <col min="2" max="2" width="13.7109375" style="1" customWidth="1"/>
    <col min="3" max="3" width="12.7109375" style="1" customWidth="1"/>
    <col min="4" max="4" width="11.7109375" style="1" customWidth="1"/>
    <col min="5" max="6" width="30.140625" style="1" customWidth="1"/>
    <col min="7" max="16384" width="9.140625" style="1" customWidth="1"/>
  </cols>
  <sheetData>
    <row r="1" spans="1:6" ht="15.6">
      <c r="A1" s="100" t="s">
        <v>16</v>
      </c>
      <c r="B1" s="101"/>
      <c r="C1" s="101"/>
      <c r="D1" s="101"/>
      <c r="E1" s="101"/>
      <c r="F1" s="102"/>
    </row>
    <row r="2" spans="1:6" ht="15.6">
      <c r="A2" s="109" t="s">
        <v>17</v>
      </c>
      <c r="B2" s="110"/>
      <c r="C2" s="110"/>
      <c r="D2" s="110"/>
      <c r="E2" s="110"/>
      <c r="F2" s="11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9" t="s">
        <v>18</v>
      </c>
      <c r="B4" s="80"/>
      <c r="C4" s="80"/>
      <c r="D4" s="80"/>
      <c r="E4" s="80"/>
      <c r="F4" s="80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82" t="s">
        <v>2</v>
      </c>
      <c r="B6" s="82"/>
      <c r="C6" s="82"/>
      <c r="D6" s="82"/>
      <c r="E6" s="82"/>
      <c r="F6" s="82"/>
    </row>
    <row r="7" spans="1:6" s="3" customFormat="1" ht="30.6" customHeight="1">
      <c r="A7" s="93" t="s">
        <v>0</v>
      </c>
      <c r="B7" s="93"/>
      <c r="C7" s="112" t="s">
        <v>33</v>
      </c>
      <c r="D7" s="113"/>
      <c r="E7" s="113"/>
      <c r="F7" s="114"/>
    </row>
    <row r="8" spans="1:6" s="3" customFormat="1" ht="43.2" customHeight="1">
      <c r="A8" s="93" t="s">
        <v>1</v>
      </c>
      <c r="B8" s="93"/>
      <c r="C8" s="90" t="s">
        <v>31</v>
      </c>
      <c r="D8" s="90"/>
      <c r="E8" s="90"/>
      <c r="F8" s="9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82" t="s">
        <v>7</v>
      </c>
      <c r="B10" s="82"/>
      <c r="C10" s="82"/>
      <c r="D10" s="82"/>
      <c r="E10" s="82"/>
      <c r="F10" s="82"/>
    </row>
    <row r="11" spans="1:6" s="3" customFormat="1" ht="15" customHeight="1">
      <c r="A11" s="93" t="s">
        <v>10</v>
      </c>
      <c r="B11" s="93"/>
      <c r="C11" s="83" t="s">
        <v>26</v>
      </c>
      <c r="D11" s="84"/>
      <c r="E11" s="84"/>
      <c r="F11" s="85"/>
    </row>
    <row r="12" spans="1:6" s="3" customFormat="1" ht="15" customHeight="1">
      <c r="A12" s="93" t="s">
        <v>3</v>
      </c>
      <c r="B12" s="93"/>
      <c r="C12" s="103" t="s">
        <v>27</v>
      </c>
      <c r="D12" s="104"/>
      <c r="E12" s="104"/>
      <c r="F12" s="105"/>
    </row>
    <row r="13" spans="1:6" s="3" customFormat="1" ht="15" customHeight="1">
      <c r="A13" s="93" t="s">
        <v>34</v>
      </c>
      <c r="B13" s="93"/>
      <c r="C13" s="106" t="s">
        <v>28</v>
      </c>
      <c r="D13" s="107"/>
      <c r="E13" s="107"/>
      <c r="F13" s="108"/>
    </row>
    <row r="14" spans="1:6" s="3" customFormat="1" ht="15" customHeight="1">
      <c r="A14" s="93" t="s">
        <v>35</v>
      </c>
      <c r="B14" s="93"/>
      <c r="C14" s="103" t="s">
        <v>36</v>
      </c>
      <c r="D14" s="104"/>
      <c r="E14" s="104"/>
      <c r="F14" s="105"/>
    </row>
    <row r="15" spans="1:6" s="3" customFormat="1" ht="15" customHeight="1">
      <c r="A15" s="16"/>
      <c r="B15" s="17"/>
      <c r="C15" s="76" t="s">
        <v>32</v>
      </c>
      <c r="D15" s="77"/>
      <c r="E15" s="77"/>
      <c r="F15" s="78"/>
    </row>
    <row r="16" spans="1:6" s="3" customFormat="1" ht="15" customHeight="1">
      <c r="A16" s="16" t="s">
        <v>4</v>
      </c>
      <c r="B16" s="17"/>
      <c r="C16" s="86" t="s">
        <v>29</v>
      </c>
      <c r="D16" s="87"/>
      <c r="E16" s="87"/>
      <c r="F16" s="15"/>
    </row>
    <row r="17" spans="1:6" s="3" customFormat="1" ht="15" customHeight="1">
      <c r="A17" s="88" t="s">
        <v>5</v>
      </c>
      <c r="B17" s="89"/>
      <c r="C17" s="18">
        <v>774190810</v>
      </c>
      <c r="D17" s="14"/>
      <c r="E17" s="14"/>
      <c r="F17" s="15"/>
    </row>
    <row r="18" spans="1:6" s="3" customFormat="1" ht="15" customHeight="1">
      <c r="A18" s="88" t="s">
        <v>25</v>
      </c>
      <c r="B18" s="89"/>
      <c r="C18" s="91" t="s">
        <v>30</v>
      </c>
      <c r="D18" s="87"/>
      <c r="E18" s="87"/>
      <c r="F18" s="92"/>
    </row>
    <row r="19" spans="1:6" s="3" customFormat="1" ht="13.2">
      <c r="A19" s="6"/>
      <c r="B19" s="6"/>
      <c r="C19" s="6"/>
      <c r="D19" s="6"/>
      <c r="E19" s="6"/>
      <c r="F19" s="6"/>
    </row>
    <row r="20" spans="1:6" s="3" customFormat="1" ht="14.4" customHeight="1">
      <c r="A20" s="82" t="s">
        <v>12</v>
      </c>
      <c r="B20" s="82"/>
      <c r="C20" s="82"/>
      <c r="D20" s="82"/>
      <c r="E20" s="82"/>
      <c r="F20" s="82"/>
    </row>
    <row r="21" spans="1:6" s="3" customFormat="1" ht="14.4" customHeight="1">
      <c r="A21" s="93" t="s">
        <v>10</v>
      </c>
      <c r="B21" s="93"/>
      <c r="C21" s="81" t="s">
        <v>11</v>
      </c>
      <c r="D21" s="81"/>
      <c r="E21" s="81"/>
      <c r="F21" s="81"/>
    </row>
    <row r="22" spans="1:6" s="3" customFormat="1" ht="14.4" customHeight="1">
      <c r="A22" s="93" t="s">
        <v>34</v>
      </c>
      <c r="B22" s="93"/>
      <c r="C22" s="81" t="s">
        <v>11</v>
      </c>
      <c r="D22" s="81"/>
      <c r="E22" s="81"/>
      <c r="F22" s="81"/>
    </row>
    <row r="23" spans="1:6" s="3" customFormat="1" ht="14.4" customHeight="1">
      <c r="A23" s="93" t="s">
        <v>3</v>
      </c>
      <c r="B23" s="93"/>
      <c r="C23" s="81" t="s">
        <v>11</v>
      </c>
      <c r="D23" s="81"/>
      <c r="E23" s="81"/>
      <c r="F23" s="81"/>
    </row>
    <row r="24" spans="1:6" s="3" customFormat="1" ht="14.4" customHeight="1">
      <c r="A24" s="75" t="s">
        <v>8</v>
      </c>
      <c r="B24" s="75"/>
      <c r="C24" s="81" t="s">
        <v>11</v>
      </c>
      <c r="D24" s="81"/>
      <c r="E24" s="81"/>
      <c r="F24" s="81"/>
    </row>
    <row r="25" spans="1:6" s="3" customFormat="1" ht="14.4" customHeight="1">
      <c r="A25" s="93" t="s">
        <v>35</v>
      </c>
      <c r="B25" s="93"/>
      <c r="C25" s="81" t="s">
        <v>11</v>
      </c>
      <c r="D25" s="81"/>
      <c r="E25" s="81"/>
      <c r="F25" s="81"/>
    </row>
    <row r="26" spans="1:6" s="3" customFormat="1" ht="14.4" customHeight="1">
      <c r="A26" s="93" t="s">
        <v>4</v>
      </c>
      <c r="B26" s="93"/>
      <c r="C26" s="81" t="s">
        <v>11</v>
      </c>
      <c r="D26" s="81"/>
      <c r="E26" s="81"/>
      <c r="F26" s="81"/>
    </row>
    <row r="27" spans="1:6" s="3" customFormat="1" ht="14.4" customHeight="1">
      <c r="A27" s="93" t="s">
        <v>5</v>
      </c>
      <c r="B27" s="93"/>
      <c r="C27" s="81" t="s">
        <v>11</v>
      </c>
      <c r="D27" s="81"/>
      <c r="E27" s="81"/>
      <c r="F27" s="81"/>
    </row>
    <row r="28" spans="1:6" s="3" customFormat="1" ht="14.4" customHeight="1">
      <c r="A28" s="93" t="s">
        <v>6</v>
      </c>
      <c r="B28" s="93"/>
      <c r="C28" s="81" t="s">
        <v>11</v>
      </c>
      <c r="D28" s="81"/>
      <c r="E28" s="81"/>
      <c r="F28" s="81"/>
    </row>
    <row r="29" spans="1:6" s="3" customFormat="1" ht="9.6" customHeight="1">
      <c r="A29" s="6"/>
      <c r="B29" s="6"/>
      <c r="C29" s="6"/>
      <c r="D29" s="6"/>
      <c r="E29" s="6"/>
      <c r="F29" s="6"/>
    </row>
    <row r="30" spans="1:6" ht="8.4" customHeight="1">
      <c r="A30" s="99"/>
      <c r="B30" s="99"/>
      <c r="C30" s="99"/>
      <c r="D30" s="99"/>
      <c r="E30" s="99"/>
      <c r="F30" s="99"/>
    </row>
    <row r="31" spans="1:6" ht="57.6" customHeight="1">
      <c r="A31" s="98" t="s">
        <v>63</v>
      </c>
      <c r="B31" s="98"/>
      <c r="C31" s="98"/>
      <c r="D31" s="98"/>
      <c r="E31" s="98"/>
      <c r="F31" s="98"/>
    </row>
    <row r="32" spans="1:6" ht="49.2" customHeight="1">
      <c r="A32" s="74" t="s">
        <v>13</v>
      </c>
      <c r="B32" s="74"/>
      <c r="C32" s="74"/>
      <c r="D32" s="74"/>
      <c r="E32" s="74"/>
      <c r="F32" s="74"/>
    </row>
    <row r="33" spans="1:6" ht="7.2" customHeight="1">
      <c r="A33" s="7"/>
      <c r="B33" s="8"/>
      <c r="C33" s="8"/>
      <c r="D33" s="8"/>
      <c r="E33" s="8"/>
      <c r="F33" s="9"/>
    </row>
    <row r="34" spans="1:6" s="3" customFormat="1" ht="43.5" customHeight="1">
      <c r="A34" s="95" t="s">
        <v>37</v>
      </c>
      <c r="B34" s="95"/>
      <c r="C34" s="95"/>
      <c r="D34" s="95"/>
      <c r="E34" s="95"/>
      <c r="F34" s="95"/>
    </row>
    <row r="35" spans="1:6" s="3" customFormat="1" ht="12" customHeight="1" thickBot="1">
      <c r="A35" s="7"/>
      <c r="B35" s="7"/>
      <c r="C35" s="7"/>
      <c r="D35" s="7"/>
      <c r="E35" s="7"/>
      <c r="F35" s="6"/>
    </row>
    <row r="36" spans="1:6" s="3" customFormat="1" ht="42.6" customHeight="1" thickBot="1">
      <c r="A36" s="65" t="s">
        <v>38</v>
      </c>
      <c r="B36" s="66"/>
      <c r="C36" s="66"/>
      <c r="D36" s="66"/>
      <c r="E36" s="66"/>
      <c r="F36" s="67"/>
    </row>
    <row r="37" spans="1:6" s="3" customFormat="1" ht="26.4">
      <c r="A37" s="37" t="s">
        <v>20</v>
      </c>
      <c r="B37" s="38" t="s">
        <v>21</v>
      </c>
      <c r="C37" s="39" t="s">
        <v>19</v>
      </c>
      <c r="D37" s="40" t="s">
        <v>22</v>
      </c>
      <c r="E37" s="41" t="s">
        <v>23</v>
      </c>
      <c r="F37" s="42" t="s">
        <v>24</v>
      </c>
    </row>
    <row r="38" spans="1:6" s="3" customFormat="1" ht="42.6" customHeight="1">
      <c r="A38" s="22" t="s">
        <v>40</v>
      </c>
      <c r="B38" s="26">
        <v>0</v>
      </c>
      <c r="C38" s="27">
        <v>0</v>
      </c>
      <c r="D38" s="25">
        <v>297520</v>
      </c>
      <c r="E38" s="28">
        <f aca="true" t="shared" si="0" ref="E38:E44">B38*D38</f>
        <v>0</v>
      </c>
      <c r="F38" s="43">
        <f aca="true" t="shared" si="1" ref="F38:F44">E38+C38*E38</f>
        <v>0</v>
      </c>
    </row>
    <row r="39" spans="1:6" s="3" customFormat="1" ht="42.6" customHeight="1">
      <c r="A39" s="22" t="s">
        <v>41</v>
      </c>
      <c r="B39" s="19">
        <v>0</v>
      </c>
      <c r="C39" s="20">
        <v>0</v>
      </c>
      <c r="D39" s="23">
        <v>58288</v>
      </c>
      <c r="E39" s="12">
        <f t="shared" si="0"/>
        <v>0</v>
      </c>
      <c r="F39" s="44">
        <f t="shared" si="1"/>
        <v>0</v>
      </c>
    </row>
    <row r="40" spans="1:6" s="3" customFormat="1" ht="42.6" customHeight="1">
      <c r="A40" s="22" t="s">
        <v>42</v>
      </c>
      <c r="B40" s="19">
        <v>0</v>
      </c>
      <c r="C40" s="20">
        <v>0</v>
      </c>
      <c r="D40" s="23">
        <v>99520</v>
      </c>
      <c r="E40" s="12">
        <f t="shared" si="0"/>
        <v>0</v>
      </c>
      <c r="F40" s="44">
        <f t="shared" si="1"/>
        <v>0</v>
      </c>
    </row>
    <row r="41" spans="1:6" s="3" customFormat="1" ht="42.6" customHeight="1">
      <c r="A41" s="22" t="s">
        <v>45</v>
      </c>
      <c r="B41" s="19">
        <v>0</v>
      </c>
      <c r="C41" s="20">
        <v>0</v>
      </c>
      <c r="D41" s="23">
        <v>21960</v>
      </c>
      <c r="E41" s="12">
        <f t="shared" si="0"/>
        <v>0</v>
      </c>
      <c r="F41" s="44">
        <f t="shared" si="1"/>
        <v>0</v>
      </c>
    </row>
    <row r="42" spans="1:6" s="3" customFormat="1" ht="42.6" customHeight="1">
      <c r="A42" s="45" t="s">
        <v>43</v>
      </c>
      <c r="B42" s="19">
        <v>0</v>
      </c>
      <c r="C42" s="20">
        <v>0</v>
      </c>
      <c r="D42" s="25">
        <v>17012</v>
      </c>
      <c r="E42" s="12">
        <f t="shared" si="0"/>
        <v>0</v>
      </c>
      <c r="F42" s="44">
        <f t="shared" si="1"/>
        <v>0</v>
      </c>
    </row>
    <row r="43" spans="1:6" s="3" customFormat="1" ht="42.6" customHeight="1">
      <c r="A43" s="45" t="s">
        <v>45</v>
      </c>
      <c r="B43" s="19">
        <v>0</v>
      </c>
      <c r="C43" s="20">
        <v>0</v>
      </c>
      <c r="D43" s="23">
        <v>3240</v>
      </c>
      <c r="E43" s="12">
        <f t="shared" si="0"/>
        <v>0</v>
      </c>
      <c r="F43" s="44">
        <f t="shared" si="1"/>
        <v>0</v>
      </c>
    </row>
    <row r="44" spans="1:6" s="3" customFormat="1" ht="42.6" customHeight="1" thickBot="1">
      <c r="A44" s="46" t="s">
        <v>44</v>
      </c>
      <c r="B44" s="47">
        <v>0</v>
      </c>
      <c r="C44" s="48">
        <v>0</v>
      </c>
      <c r="D44" s="115">
        <v>1760</v>
      </c>
      <c r="E44" s="49">
        <f t="shared" si="0"/>
        <v>0</v>
      </c>
      <c r="F44" s="50">
        <f t="shared" si="1"/>
        <v>0</v>
      </c>
    </row>
    <row r="45" spans="1:6" s="3" customFormat="1" ht="42.6" customHeight="1" thickBot="1">
      <c r="A45" s="96" t="s">
        <v>39</v>
      </c>
      <c r="B45" s="97"/>
      <c r="C45" s="97"/>
      <c r="D45" s="97"/>
      <c r="E45" s="34">
        <f>SUM(E38:E44)</f>
        <v>0</v>
      </c>
      <c r="F45" s="36">
        <f>SUM(F38:F44)</f>
        <v>0</v>
      </c>
    </row>
    <row r="46" spans="1:6" s="3" customFormat="1" ht="13.5" customHeight="1" thickBot="1">
      <c r="A46" s="13"/>
      <c r="B46" s="13"/>
      <c r="C46" s="13"/>
      <c r="D46" s="13"/>
      <c r="E46" s="13"/>
      <c r="F46" s="13"/>
    </row>
    <row r="47" spans="1:6" s="3" customFormat="1" ht="42" customHeight="1" thickBot="1">
      <c r="A47" s="65" t="s">
        <v>47</v>
      </c>
      <c r="B47" s="66"/>
      <c r="C47" s="66"/>
      <c r="D47" s="66"/>
      <c r="E47" s="66"/>
      <c r="F47" s="67"/>
    </row>
    <row r="48" spans="1:6" s="3" customFormat="1" ht="26.4">
      <c r="A48" s="37" t="s">
        <v>20</v>
      </c>
      <c r="B48" s="38" t="s">
        <v>21</v>
      </c>
      <c r="C48" s="39" t="s">
        <v>19</v>
      </c>
      <c r="D48" s="51" t="s">
        <v>22</v>
      </c>
      <c r="E48" s="41" t="s">
        <v>23</v>
      </c>
      <c r="F48" s="42" t="s">
        <v>24</v>
      </c>
    </row>
    <row r="49" spans="1:6" s="3" customFormat="1" ht="42.6" customHeight="1">
      <c r="A49" s="52" t="s">
        <v>48</v>
      </c>
      <c r="B49" s="10">
        <v>0</v>
      </c>
      <c r="C49" s="11">
        <v>0</v>
      </c>
      <c r="D49" s="25">
        <v>4200</v>
      </c>
      <c r="E49" s="12">
        <f aca="true" t="shared" si="2" ref="E49">B49*D49</f>
        <v>0</v>
      </c>
      <c r="F49" s="44">
        <f aca="true" t="shared" si="3" ref="F49">E49+C49*E49</f>
        <v>0</v>
      </c>
    </row>
    <row r="50" spans="1:6" s="3" customFormat="1" ht="42.6" customHeight="1">
      <c r="A50" s="52" t="s">
        <v>49</v>
      </c>
      <c r="B50" s="10">
        <v>0</v>
      </c>
      <c r="C50" s="11">
        <v>0</v>
      </c>
      <c r="D50" s="23">
        <v>6800</v>
      </c>
      <c r="E50" s="12">
        <f aca="true" t="shared" si="4" ref="E50:E52">B50*D50</f>
        <v>0</v>
      </c>
      <c r="F50" s="44">
        <f aca="true" t="shared" si="5" ref="F50:F52">E50+C50*E50</f>
        <v>0</v>
      </c>
    </row>
    <row r="51" spans="1:6" s="3" customFormat="1" ht="42.6" customHeight="1">
      <c r="A51" s="52" t="s">
        <v>50</v>
      </c>
      <c r="B51" s="21">
        <v>0</v>
      </c>
      <c r="C51" s="11">
        <v>0</v>
      </c>
      <c r="D51" s="24">
        <v>49880</v>
      </c>
      <c r="E51" s="12">
        <f t="shared" si="4"/>
        <v>0</v>
      </c>
      <c r="F51" s="44">
        <f t="shared" si="5"/>
        <v>0</v>
      </c>
    </row>
    <row r="52" spans="1:6" s="3" customFormat="1" ht="42.6" customHeight="1" thickBot="1">
      <c r="A52" s="53" t="s">
        <v>51</v>
      </c>
      <c r="B52" s="54">
        <v>0</v>
      </c>
      <c r="C52" s="55">
        <v>0</v>
      </c>
      <c r="D52" s="56">
        <v>28820</v>
      </c>
      <c r="E52" s="49">
        <f t="shared" si="4"/>
        <v>0</v>
      </c>
      <c r="F52" s="50">
        <f t="shared" si="5"/>
        <v>0</v>
      </c>
    </row>
    <row r="53" spans="1:6" s="3" customFormat="1" ht="42" customHeight="1" thickBot="1">
      <c r="A53" s="68" t="s">
        <v>52</v>
      </c>
      <c r="B53" s="69"/>
      <c r="C53" s="69"/>
      <c r="D53" s="94"/>
      <c r="E53" s="34">
        <f>SUM(E49:E52)</f>
        <v>0</v>
      </c>
      <c r="F53" s="35">
        <f>SUM(F49:F52)</f>
        <v>0</v>
      </c>
    </row>
    <row r="54" spans="1:6" s="3" customFormat="1" ht="12.6" customHeight="1" thickBot="1">
      <c r="A54" s="57"/>
      <c r="B54" s="58"/>
      <c r="C54" s="58"/>
      <c r="D54" s="58"/>
      <c r="E54" s="59"/>
      <c r="F54" s="60"/>
    </row>
    <row r="55" spans="1:6" s="3" customFormat="1" ht="38.4" customHeight="1" thickBot="1">
      <c r="A55" s="65" t="s">
        <v>60</v>
      </c>
      <c r="B55" s="66"/>
      <c r="C55" s="66"/>
      <c r="D55" s="66"/>
      <c r="E55" s="66"/>
      <c r="F55" s="67"/>
    </row>
    <row r="56" spans="1:6" s="3" customFormat="1" ht="35.4" customHeight="1">
      <c r="A56" s="37" t="s">
        <v>20</v>
      </c>
      <c r="B56" s="38" t="s">
        <v>21</v>
      </c>
      <c r="C56" s="39" t="s">
        <v>19</v>
      </c>
      <c r="D56" s="51" t="s">
        <v>22</v>
      </c>
      <c r="E56" s="41" t="s">
        <v>23</v>
      </c>
      <c r="F56" s="42" t="s">
        <v>24</v>
      </c>
    </row>
    <row r="57" spans="1:6" s="3" customFormat="1" ht="42" customHeight="1">
      <c r="A57" s="61" t="s">
        <v>53</v>
      </c>
      <c r="B57" s="10">
        <v>0</v>
      </c>
      <c r="C57" s="11">
        <v>0</v>
      </c>
      <c r="D57" s="29">
        <v>50020</v>
      </c>
      <c r="E57" s="12">
        <f aca="true" t="shared" si="6" ref="E57:E62">B57*D57</f>
        <v>0</v>
      </c>
      <c r="F57" s="44">
        <f aca="true" t="shared" si="7" ref="F57:F62">E57+C57*E57</f>
        <v>0</v>
      </c>
    </row>
    <row r="58" spans="1:6" s="3" customFormat="1" ht="42" customHeight="1">
      <c r="A58" s="61" t="s">
        <v>54</v>
      </c>
      <c r="B58" s="10">
        <v>0</v>
      </c>
      <c r="C58" s="11">
        <v>0</v>
      </c>
      <c r="D58" s="31">
        <v>166200</v>
      </c>
      <c r="E58" s="12">
        <f t="shared" si="6"/>
        <v>0</v>
      </c>
      <c r="F58" s="44">
        <f t="shared" si="7"/>
        <v>0</v>
      </c>
    </row>
    <row r="59" spans="1:6" s="3" customFormat="1" ht="42" customHeight="1">
      <c r="A59" s="61" t="s">
        <v>56</v>
      </c>
      <c r="B59" s="10">
        <v>0</v>
      </c>
      <c r="C59" s="11">
        <v>0</v>
      </c>
      <c r="D59" s="32" t="s">
        <v>61</v>
      </c>
      <c r="E59" s="12">
        <f t="shared" si="6"/>
        <v>0</v>
      </c>
      <c r="F59" s="44">
        <f t="shared" si="7"/>
        <v>0</v>
      </c>
    </row>
    <row r="60" spans="1:6" s="3" customFormat="1" ht="42" customHeight="1">
      <c r="A60" s="61" t="s">
        <v>57</v>
      </c>
      <c r="B60" s="10">
        <v>0</v>
      </c>
      <c r="C60" s="11">
        <v>0</v>
      </c>
      <c r="D60" s="33" t="s">
        <v>62</v>
      </c>
      <c r="E60" s="12">
        <f t="shared" si="6"/>
        <v>0</v>
      </c>
      <c r="F60" s="44">
        <f t="shared" si="7"/>
        <v>0</v>
      </c>
    </row>
    <row r="61" spans="1:6" s="3" customFormat="1" ht="42" customHeight="1">
      <c r="A61" s="61" t="s">
        <v>58</v>
      </c>
      <c r="B61" s="10">
        <v>0</v>
      </c>
      <c r="C61" s="11">
        <v>0</v>
      </c>
      <c r="D61" s="31">
        <v>3904</v>
      </c>
      <c r="E61" s="12">
        <f t="shared" si="6"/>
        <v>0</v>
      </c>
      <c r="F61" s="44">
        <f t="shared" si="7"/>
        <v>0</v>
      </c>
    </row>
    <row r="62" spans="1:6" s="3" customFormat="1" ht="42" customHeight="1" thickBot="1">
      <c r="A62" s="62" t="s">
        <v>59</v>
      </c>
      <c r="B62" s="63">
        <v>0</v>
      </c>
      <c r="C62" s="55">
        <v>0</v>
      </c>
      <c r="D62" s="30">
        <v>28108</v>
      </c>
      <c r="E62" s="49">
        <f t="shared" si="6"/>
        <v>0</v>
      </c>
      <c r="F62" s="50">
        <f t="shared" si="7"/>
        <v>0</v>
      </c>
    </row>
    <row r="63" spans="1:6" s="3" customFormat="1" ht="39.6" customHeight="1" thickBot="1">
      <c r="A63" s="68" t="s">
        <v>55</v>
      </c>
      <c r="B63" s="69"/>
      <c r="C63" s="69"/>
      <c r="D63" s="69"/>
      <c r="E63" s="34">
        <f>SUM(E57:E62)</f>
        <v>0</v>
      </c>
      <c r="F63" s="36">
        <f>SUM(F57:F62)</f>
        <v>0</v>
      </c>
    </row>
    <row r="64" spans="1:6" s="3" customFormat="1" ht="12.6" customHeight="1">
      <c r="A64" s="58"/>
      <c r="B64" s="58"/>
      <c r="C64" s="58"/>
      <c r="D64" s="58"/>
      <c r="E64" s="59"/>
      <c r="F64" s="64"/>
    </row>
    <row r="65" spans="1:6" s="3" customFormat="1" ht="13.95" customHeight="1">
      <c r="A65" s="58"/>
      <c r="B65" s="58"/>
      <c r="C65" s="58"/>
      <c r="D65" s="58"/>
      <c r="E65" s="59"/>
      <c r="F65" s="64"/>
    </row>
    <row r="66" spans="1:6" s="3" customFormat="1" ht="13.2">
      <c r="A66" s="73" t="s">
        <v>46</v>
      </c>
      <c r="B66" s="73"/>
      <c r="C66" s="73"/>
      <c r="D66" s="73"/>
      <c r="E66" s="73"/>
      <c r="F66" s="73"/>
    </row>
    <row r="67" spans="1:6" s="3" customFormat="1" ht="57" customHeight="1">
      <c r="A67" s="72"/>
      <c r="B67" s="72"/>
      <c r="C67" s="72"/>
      <c r="D67" s="72"/>
      <c r="E67" s="72"/>
      <c r="F67" s="6"/>
    </row>
    <row r="68" spans="1:6" s="3" customFormat="1" ht="15" customHeight="1">
      <c r="A68" s="72" t="s">
        <v>9</v>
      </c>
      <c r="B68" s="72"/>
      <c r="C68" s="72"/>
      <c r="D68" s="72"/>
      <c r="E68" s="72"/>
      <c r="F68" s="72"/>
    </row>
    <row r="69" spans="1:6" s="3" customFormat="1" ht="15" customHeight="1">
      <c r="A69" s="71" t="s">
        <v>14</v>
      </c>
      <c r="B69" s="71"/>
      <c r="C69" s="71"/>
      <c r="D69" s="71"/>
      <c r="E69" s="71"/>
      <c r="F69" s="71"/>
    </row>
    <row r="70" spans="1:6" s="3" customFormat="1" ht="15" customHeight="1">
      <c r="A70" s="70" t="s">
        <v>15</v>
      </c>
      <c r="B70" s="70"/>
      <c r="C70" s="70"/>
      <c r="D70" s="70"/>
      <c r="E70" s="70"/>
      <c r="F70" s="70"/>
    </row>
  </sheetData>
  <sheetProtection formatCells="0" formatColumns="0" formatRows="0" deleteRows="0" selectLockedCells="1" autoFilter="0"/>
  <mergeCells count="54"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  <mergeCell ref="A47:F47"/>
    <mergeCell ref="A53:D53"/>
    <mergeCell ref="A28:B28"/>
    <mergeCell ref="A27:B27"/>
    <mergeCell ref="A22:B22"/>
    <mergeCell ref="A23:B23"/>
    <mergeCell ref="A34:F34"/>
    <mergeCell ref="A36:F36"/>
    <mergeCell ref="A45:D45"/>
    <mergeCell ref="A31:F31"/>
    <mergeCell ref="A30:F30"/>
    <mergeCell ref="C28:F28"/>
    <mergeCell ref="C27:F27"/>
    <mergeCell ref="A25:B25"/>
    <mergeCell ref="C25:F25"/>
    <mergeCell ref="C26:F26"/>
    <mergeCell ref="A32:F32"/>
    <mergeCell ref="A24:B24"/>
    <mergeCell ref="C15:F15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55:F55"/>
    <mergeCell ref="A63:D63"/>
    <mergeCell ref="A70:F70"/>
    <mergeCell ref="A69:F69"/>
    <mergeCell ref="A68:F68"/>
    <mergeCell ref="A66:F66"/>
    <mergeCell ref="A67:E67"/>
  </mergeCells>
  <hyperlinks>
    <hyperlink ref="C18" r:id="rId1" display="mailto:jiri.zednik@nemocnicepk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2020-04-06T11:40:24Z</dcterms:modified>
  <cp:category/>
  <cp:version/>
  <cp:contentType/>
  <cp:contentStatus/>
</cp:coreProperties>
</file>