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5480" windowHeight="8790" activeTab="0"/>
  </bookViews>
  <sheets>
    <sheet name="část 1 - SDZ " sheetId="9" r:id="rId1"/>
    <sheet name="část 2 - směrové sloupky" sheetId="10" r:id="rId2"/>
  </sheets>
  <definedNames/>
  <calcPr calcId="145621"/>
</workbook>
</file>

<file path=xl/comments1.xml><?xml version="1.0" encoding="utf-8"?>
<comments xmlns="http://schemas.openxmlformats.org/spreadsheetml/2006/main">
  <authors>
    <author>Miroslav Ulašín ml.</author>
  </authors>
  <commentList>
    <comment ref="B39" authorId="0">
      <text>
        <r>
          <rPr>
            <b/>
            <sz val="9"/>
            <rFont val="Tahoma"/>
            <family val="2"/>
          </rPr>
          <t>Miroslav Ulašín ml.:</t>
        </r>
        <r>
          <rPr>
            <sz val="9"/>
            <rFont val="Tahoma"/>
            <family val="2"/>
          </rPr>
          <t xml:space="preserve">
s nápisem dle vysoutěženého dopravce</t>
        </r>
      </text>
    </comment>
    <comment ref="B46" authorId="0">
      <text>
        <r>
          <rPr>
            <b/>
            <sz val="9"/>
            <rFont val="Tahoma"/>
            <family val="2"/>
          </rPr>
          <t>Miroslav Ulašín ml.:</t>
        </r>
        <r>
          <rPr>
            <sz val="9"/>
            <rFont val="Tahoma"/>
            <family val="2"/>
          </rPr>
          <t xml:space="preserve">
1. strana Z4 a
2. strana Z4 b</t>
        </r>
      </text>
    </comment>
  </commentList>
</comments>
</file>

<file path=xl/sharedStrings.xml><?xml version="1.0" encoding="utf-8"?>
<sst xmlns="http://schemas.openxmlformats.org/spreadsheetml/2006/main" count="117" uniqueCount="78">
  <si>
    <t>Tachov</t>
  </si>
  <si>
    <t>Rokycany</t>
  </si>
  <si>
    <t>Plzeň-jih</t>
  </si>
  <si>
    <t>Klatovy</t>
  </si>
  <si>
    <t>Domažlice</t>
  </si>
  <si>
    <t>Produkt</t>
  </si>
  <si>
    <t>Spojovací materiál pro úchyt 1 ks značky na sloupek</t>
  </si>
  <si>
    <t>Svislé dopravní značky typ-A1-A30</t>
  </si>
  <si>
    <t>Svislé dopravní značky typ-P1,P4</t>
  </si>
  <si>
    <t>Svislé dopravní značky typ-P2,P3</t>
  </si>
  <si>
    <t>Svislé dopravní značky typ-B1-B34</t>
  </si>
  <si>
    <t>Svislé dopravní značky typ-E1,E2a,E2b</t>
  </si>
  <si>
    <t>Svislé dopravní značky typ-IS3 (a,c)</t>
  </si>
  <si>
    <t>Svislé dopravní značky typ-IS3 b</t>
  </si>
  <si>
    <t>Svislé dopravní značky typ-IS14</t>
  </si>
  <si>
    <t>Svislé dopravní značky typ-E3a,E3b,E4,E5</t>
  </si>
  <si>
    <t>Svislé dopravní značky typ-C 4 a,b</t>
  </si>
  <si>
    <t>Svislé dopravní značky typ-E 13</t>
  </si>
  <si>
    <t>Svislé dopravní značky typ-E 9</t>
  </si>
  <si>
    <t>Svislé dopravní značky typ-Z4-plastové</t>
  </si>
  <si>
    <t>Objímka na jäkl</t>
  </si>
  <si>
    <t>Jäkl na přenosné SDZ 2 m</t>
  </si>
  <si>
    <t>Svislé dopravní značky typ-A 31 a,b,c L+P</t>
  </si>
  <si>
    <t>Svislé dopravní značky typ-Z3 velké</t>
  </si>
  <si>
    <t>Svislé dopravní značky typ-Z3 střední 50x50</t>
  </si>
  <si>
    <t>Svislé dopravní značky typ-Z3 malé 40x40</t>
  </si>
  <si>
    <t>Svislé dopravní značky typ-IS 11 c</t>
  </si>
  <si>
    <t>Svislé dopravní značky typ-P7</t>
  </si>
  <si>
    <t>Svislé dopravní značky typ-IS 15a</t>
  </si>
  <si>
    <t>P1</t>
  </si>
  <si>
    <t>P2</t>
  </si>
  <si>
    <t>cena/KUS</t>
  </si>
  <si>
    <t xml:space="preserve">CELKEM  </t>
  </si>
  <si>
    <t>předpokládané počty KS pro jednotlivá střediska</t>
  </si>
  <si>
    <t>název</t>
  </si>
  <si>
    <t>č.</t>
  </si>
  <si>
    <r>
      <t xml:space="preserve">smluvní cena produkt 2 - </t>
    </r>
    <r>
      <rPr>
        <sz val="10"/>
        <color indexed="8"/>
        <rFont val="Calibri"/>
        <family val="2"/>
      </rPr>
      <t>cena bez DPH/KS</t>
    </r>
  </si>
  <si>
    <r>
      <t>smluvní cena produkt 1</t>
    </r>
    <r>
      <rPr>
        <sz val="10"/>
        <color indexed="8"/>
        <rFont val="Calibri"/>
        <family val="2"/>
      </rPr>
      <t xml:space="preserve"> -  cena bez DPH/KS</t>
    </r>
    <r>
      <rPr>
        <b/>
        <sz val="10"/>
        <color indexed="8"/>
        <rFont val="Calibri"/>
        <family val="2"/>
      </rPr>
      <t xml:space="preserve"> </t>
    </r>
  </si>
  <si>
    <t>Rokycany (Plzeň - město)</t>
  </si>
  <si>
    <t>Plzeň - sever</t>
  </si>
  <si>
    <t>cena celkem</t>
  </si>
  <si>
    <t>celková cena za stanovený počet kusů v Kč bez DPH</t>
  </si>
  <si>
    <t>počet KS</t>
  </si>
  <si>
    <t>Silniční směrový sloupek plastový 90 cm s bodcem</t>
  </si>
  <si>
    <t xml:space="preserve">Silniční směrový sloupek ocelový 90 cm </t>
  </si>
  <si>
    <t>Silniční směrový sloupek plastový 120 cm s bodcem</t>
  </si>
  <si>
    <r>
      <t xml:space="preserve">smluvní cena </t>
    </r>
    <r>
      <rPr>
        <sz val="10"/>
        <color indexed="8"/>
        <rFont val="Calibri"/>
        <family val="2"/>
      </rPr>
      <t>-  cena bez DPH/KS</t>
    </r>
    <r>
      <rPr>
        <b/>
        <sz val="10"/>
        <color indexed="8"/>
        <rFont val="Calibri"/>
        <family val="2"/>
      </rPr>
      <t xml:space="preserve"> </t>
    </r>
  </si>
  <si>
    <t>celkem KS</t>
  </si>
  <si>
    <t>Svodidlový sloupek plastový (vč. příslušenství k jeho instalaci)</t>
  </si>
  <si>
    <t>Silniční směrový sloupek plastový červený 90 cm s bodcem</t>
  </si>
  <si>
    <t>Svodidlový sloupek plastový modrý (vč. příslušenství k jeho instalaci)</t>
  </si>
  <si>
    <t>Příloha č. 4-2 ZD - specifikace předmětu plnění, předpokládaná množství</t>
  </si>
  <si>
    <t>Celková nabídková cena bez DPH (max. 7,7 mil Kč viz čl. 4 ZD)</t>
  </si>
  <si>
    <t>Sloupky ( 2m pozink) - průměr 60 mm</t>
  </si>
  <si>
    <t>Sloupky ( 3m pozink) - průměr 60 mm</t>
  </si>
  <si>
    <t>Sloupky ( 3,5m pozink) - průměr 60 mm</t>
  </si>
  <si>
    <t xml:space="preserve">Patky včetně šroubů (hliník, 4 šrouby)  </t>
  </si>
  <si>
    <t>Víčko na sloupky (plast)</t>
  </si>
  <si>
    <t>Sloupky (7m pozink) - průměr 60 mm</t>
  </si>
  <si>
    <t>Krytky patek (na šrouby)</t>
  </si>
  <si>
    <t>Podstavec na přenosné SDZ - 28 kg</t>
  </si>
  <si>
    <t>Svislé dopravní značky typ-P6</t>
  </si>
  <si>
    <t>Svislé dopravní značky typ-P8</t>
  </si>
  <si>
    <t>Svislé dopravní značky typ-IS 4 (b,c)</t>
  </si>
  <si>
    <t xml:space="preserve">Svislé dopravní značky typ-IJ  4b </t>
  </si>
  <si>
    <t>Svislé dopravní značky typ-IZ  4a, 4b</t>
  </si>
  <si>
    <t>Svislé dopravní značky typ-Z4 a,b</t>
  </si>
  <si>
    <t>Podstavec na přenosné SDZ - 16 kg</t>
  </si>
  <si>
    <t xml:space="preserve">Lehký dopravní kužel 50 cm </t>
  </si>
  <si>
    <t>Rámcová smlouva - Svislé dopravní značky a směrové sloupky pro SÚSPK (2019-2021) - část 2 - směrové sloupky</t>
  </si>
  <si>
    <t xml:space="preserve">Příloha č. 4-1 ZD - specifikace předmětu plnění, předpokládaná množství </t>
  </si>
  <si>
    <t>Rámcová smlouva - Svislé dopravní značky a směrové sloupky pro SÚSPK (2019-2021) - část 1 - SDZ</t>
  </si>
  <si>
    <t>P1 - produkt 1 - záruka 7 let (blíže viz. čl. 2.2. rámcové smlouvy), u dopravního kuželu nereflexivní</t>
  </si>
  <si>
    <t>P2 - produkt 2 - záruka 10 let, u dopravního kuželu retroreflexivní</t>
  </si>
  <si>
    <t>Svislé dopravní značky typ-IP 18 a,b</t>
  </si>
  <si>
    <t>Celková nabídková cena bez DPH (max. 5,6 mil Kč viz čl. 4 ZD)</t>
  </si>
  <si>
    <t>Svislé dopravní značky typ-IP 4b,5,6,10a,10b</t>
  </si>
  <si>
    <t>Svislé dopravní značky typ-IJ  4c, IP 11c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</si>
</sst>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  <xf numFmtId="0" fontId="1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/>
    <xf numFmtId="0" fontId="6" fillId="0" borderId="0" xfId="0" applyFont="1" applyFill="1"/>
    <xf numFmtId="0" fontId="0" fillId="0" borderId="0" xfId="0" applyFill="1"/>
    <xf numFmtId="3" fontId="0" fillId="0" borderId="0" xfId="0" applyNumberFormat="1" applyFill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3" xfId="0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Border="1"/>
    <xf numFmtId="0" fontId="0" fillId="0" borderId="2" xfId="0" applyBorder="1"/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vertical="center"/>
    </xf>
    <xf numFmtId="1" fontId="0" fillId="3" borderId="1" xfId="0" applyNumberFormat="1" applyFill="1" applyBorder="1"/>
    <xf numFmtId="1" fontId="0" fillId="4" borderId="1" xfId="0" applyNumberFormat="1" applyFill="1" applyBorder="1"/>
    <xf numFmtId="44" fontId="0" fillId="0" borderId="0" xfId="0" applyNumberFormat="1"/>
    <xf numFmtId="0" fontId="11" fillId="0" borderId="0" xfId="0" applyFont="1"/>
    <xf numFmtId="44" fontId="4" fillId="5" borderId="6" xfId="22" applyFont="1" applyFill="1" applyBorder="1" applyAlignment="1" applyProtection="1">
      <alignment/>
      <protection locked="0"/>
    </xf>
    <xf numFmtId="0" fontId="10" fillId="0" borderId="6" xfId="0" applyFont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44" fontId="0" fillId="0" borderId="1" xfId="0" applyNumberFormat="1" applyBorder="1"/>
    <xf numFmtId="0" fontId="11" fillId="0" borderId="0" xfId="0" applyFont="1" applyFill="1"/>
    <xf numFmtId="44" fontId="11" fillId="6" borderId="1" xfId="22" applyFont="1" applyFill="1" applyBorder="1"/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0" fillId="3" borderId="6" xfId="0" applyNumberFormat="1" applyFill="1" applyBorder="1" applyAlignment="1">
      <alignment horizontal="center"/>
    </xf>
    <xf numFmtId="44" fontId="4" fillId="5" borderId="2" xfId="23" applyFont="1" applyFill="1" applyBorder="1" applyProtection="1">
      <protection locked="0"/>
    </xf>
    <xf numFmtId="44" fontId="4" fillId="5" borderId="1" xfId="23" applyFont="1" applyFill="1" applyBorder="1" applyProtection="1">
      <protection locked="0"/>
    </xf>
    <xf numFmtId="0" fontId="14" fillId="0" borderId="3" xfId="0" applyFont="1" applyBorder="1"/>
    <xf numFmtId="1" fontId="0" fillId="3" borderId="6" xfId="0" applyNumberFormat="1" applyFill="1" applyBorder="1" applyAlignment="1">
      <alignment horizontal="center"/>
    </xf>
    <xf numFmtId="1" fontId="15" fillId="7" borderId="1" xfId="0" applyNumberFormat="1" applyFont="1" applyFill="1" applyBorder="1"/>
    <xf numFmtId="1" fontId="15" fillId="0" borderId="1" xfId="0" applyNumberFormat="1" applyFont="1" applyBorder="1"/>
    <xf numFmtId="1" fontId="15" fillId="0" borderId="1" xfId="0" applyNumberFormat="1" applyFont="1" applyFill="1" applyBorder="1"/>
    <xf numFmtId="1" fontId="15" fillId="7" borderId="1" xfId="0" applyNumberFormat="1" applyFont="1" applyFill="1" applyBorder="1" applyAlignment="1">
      <alignment horizontal="right"/>
    </xf>
    <xf numFmtId="1" fontId="15" fillId="2" borderId="1" xfId="0" applyNumberFormat="1" applyFont="1" applyFill="1" applyBorder="1"/>
    <xf numFmtId="1" fontId="15" fillId="2" borderId="1" xfId="0" applyNumberFormat="1" applyFont="1" applyFill="1" applyBorder="1" applyAlignment="1">
      <alignment/>
    </xf>
    <xf numFmtId="1" fontId="16" fillId="8" borderId="1" xfId="0" applyNumberFormat="1" applyFont="1" applyFill="1" applyBorder="1" applyAlignment="1">
      <alignment/>
    </xf>
    <xf numFmtId="1" fontId="16" fillId="2" borderId="1" xfId="0" applyNumberFormat="1" applyFont="1" applyFill="1" applyBorder="1" applyAlignment="1">
      <alignment/>
    </xf>
    <xf numFmtId="1" fontId="15" fillId="7" borderId="1" xfId="0" applyNumberFormat="1" applyFont="1" applyFill="1" applyBorder="1" applyAlignment="1">
      <alignment/>
    </xf>
    <xf numFmtId="1" fontId="16" fillId="2" borderId="1" xfId="0" applyNumberFormat="1" applyFont="1" applyFill="1" applyBorder="1"/>
    <xf numFmtId="1" fontId="15" fillId="0" borderId="1" xfId="0" applyNumberFormat="1" applyFont="1" applyFill="1" applyBorder="1" applyAlignment="1">
      <alignment/>
    </xf>
    <xf numFmtId="1" fontId="15" fillId="0" borderId="1" xfId="0" applyNumberFormat="1" applyFont="1" applyBorder="1" applyAlignment="1">
      <alignment/>
    </xf>
    <xf numFmtId="1" fontId="0" fillId="9" borderId="6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0" fillId="0" borderId="7" xfId="0" applyFill="1" applyBorder="1"/>
    <xf numFmtId="0" fontId="0" fillId="0" borderId="3" xfId="0" applyFill="1" applyBorder="1"/>
    <xf numFmtId="44" fontId="4" fillId="5" borderId="6" xfId="23" applyFont="1" applyFill="1" applyBorder="1" applyAlignment="1" applyProtection="1">
      <alignment/>
      <protection locked="0"/>
    </xf>
    <xf numFmtId="44" fontId="4" fillId="5" borderId="2" xfId="23" applyFont="1" applyFill="1" applyBorder="1" applyAlignment="1" applyProtection="1">
      <alignment/>
      <protection locked="0"/>
    </xf>
    <xf numFmtId="1" fontId="16" fillId="0" borderId="1" xfId="0" applyNumberFormat="1" applyFont="1" applyFill="1" applyBorder="1"/>
    <xf numFmtId="0" fontId="0" fillId="0" borderId="0" xfId="0" applyFill="1" applyBorder="1"/>
    <xf numFmtId="0" fontId="4" fillId="0" borderId="0" xfId="0" applyFont="1" applyFill="1"/>
    <xf numFmtId="1" fontId="15" fillId="10" borderId="6" xfId="0" applyNumberFormat="1" applyFont="1" applyFill="1" applyBorder="1" applyAlignment="1">
      <alignment horizontal="center"/>
    </xf>
    <xf numFmtId="1" fontId="15" fillId="10" borderId="2" xfId="0" applyNumberFormat="1" applyFon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44" fontId="4" fillId="5" borderId="6" xfId="23" applyFont="1" applyFill="1" applyBorder="1" applyAlignment="1" applyProtection="1">
      <alignment/>
      <protection locked="0"/>
    </xf>
    <xf numFmtId="44" fontId="4" fillId="5" borderId="2" xfId="23" applyFont="1" applyFill="1" applyBorder="1" applyAlignment="1" applyProtection="1">
      <alignment/>
      <protection locked="0"/>
    </xf>
    <xf numFmtId="0" fontId="11" fillId="6" borderId="6" xfId="0" applyFont="1" applyFill="1" applyBorder="1" applyAlignment="1">
      <alignment horizontal="right"/>
    </xf>
    <xf numFmtId="0" fontId="11" fillId="6" borderId="5" xfId="0" applyFont="1" applyFill="1" applyBorder="1" applyAlignment="1">
      <alignment horizontal="right"/>
    </xf>
    <xf numFmtId="0" fontId="11" fillId="6" borderId="2" xfId="0" applyFont="1" applyFill="1" applyBorder="1" applyAlignment="1">
      <alignment horizontal="right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Hypertextový odkaz 3" xfId="21"/>
    <cellStyle name="Měna" xfId="22"/>
    <cellStyle name="měny 2" xfId="23"/>
    <cellStyle name="měny 3" xfId="24"/>
    <cellStyle name="procent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1"/>
  <sheetViews>
    <sheetView tabSelected="1" zoomScale="80" zoomScaleNormal="80" workbookViewId="0" topLeftCell="A5">
      <selection activeCell="B43" sqref="B43"/>
    </sheetView>
  </sheetViews>
  <sheetFormatPr defaultColWidth="9.140625" defaultRowHeight="15"/>
  <cols>
    <col min="1" max="1" width="3.421875" style="0" customWidth="1"/>
    <col min="2" max="2" width="59.8515625" style="0" bestFit="1" customWidth="1"/>
    <col min="3" max="5" width="6.28125" style="0" customWidth="1"/>
    <col min="6" max="6" width="6.28125" style="2" customWidth="1"/>
    <col min="7" max="7" width="6.28125" style="0" customWidth="1"/>
    <col min="8" max="8" width="6.28125" style="2" customWidth="1"/>
    <col min="9" max="18" width="6.28125" style="0" customWidth="1"/>
    <col min="19" max="19" width="13.00390625" style="0" customWidth="1"/>
    <col min="20" max="20" width="12.57421875" style="0" customWidth="1"/>
    <col min="21" max="21" width="16.57421875" style="0" bestFit="1" customWidth="1"/>
  </cols>
  <sheetData>
    <row r="1" spans="1:19" ht="22.5" customHeight="1">
      <c r="A1" s="7" t="s">
        <v>70</v>
      </c>
      <c r="S1" s="19"/>
    </row>
    <row r="2" ht="15">
      <c r="A2" s="7" t="s">
        <v>71</v>
      </c>
    </row>
    <row r="3" spans="1:21" ht="15">
      <c r="A3" s="65" t="s">
        <v>5</v>
      </c>
      <c r="B3" s="66"/>
      <c r="C3" s="69" t="s">
        <v>33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1"/>
      <c r="S3" s="72" t="s">
        <v>31</v>
      </c>
      <c r="T3" s="73"/>
      <c r="U3" s="23" t="s">
        <v>40</v>
      </c>
    </row>
    <row r="4" spans="1:21" ht="66" customHeight="1">
      <c r="A4" s="67"/>
      <c r="B4" s="68"/>
      <c r="C4" s="74" t="s">
        <v>4</v>
      </c>
      <c r="D4" s="75"/>
      <c r="E4" s="74" t="s">
        <v>3</v>
      </c>
      <c r="F4" s="75"/>
      <c r="G4" s="74" t="s">
        <v>2</v>
      </c>
      <c r="H4" s="74"/>
      <c r="I4" s="74" t="s">
        <v>39</v>
      </c>
      <c r="J4" s="75"/>
      <c r="K4" s="74" t="s">
        <v>1</v>
      </c>
      <c r="L4" s="75"/>
      <c r="M4" s="74" t="s">
        <v>0</v>
      </c>
      <c r="N4" s="75"/>
      <c r="O4" s="74" t="s">
        <v>38</v>
      </c>
      <c r="P4" s="75"/>
      <c r="Q4" s="74" t="s">
        <v>32</v>
      </c>
      <c r="R4" s="74"/>
      <c r="S4" s="5" t="s">
        <v>37</v>
      </c>
      <c r="T4" s="5" t="s">
        <v>36</v>
      </c>
      <c r="U4" s="5" t="s">
        <v>41</v>
      </c>
    </row>
    <row r="5" spans="1:21" ht="22.9" customHeight="1">
      <c r="A5" s="13" t="s">
        <v>35</v>
      </c>
      <c r="B5" s="15" t="s">
        <v>34</v>
      </c>
      <c r="C5" s="4" t="s">
        <v>29</v>
      </c>
      <c r="D5" s="5" t="s">
        <v>30</v>
      </c>
      <c r="E5" s="4" t="s">
        <v>29</v>
      </c>
      <c r="F5" s="5" t="s">
        <v>30</v>
      </c>
      <c r="G5" s="4" t="s">
        <v>29</v>
      </c>
      <c r="H5" s="5" t="s">
        <v>30</v>
      </c>
      <c r="I5" s="4" t="s">
        <v>29</v>
      </c>
      <c r="J5" s="5" t="s">
        <v>30</v>
      </c>
      <c r="K5" s="4" t="s">
        <v>29</v>
      </c>
      <c r="L5" s="5" t="s">
        <v>30</v>
      </c>
      <c r="M5" s="4" t="s">
        <v>29</v>
      </c>
      <c r="N5" s="5" t="s">
        <v>30</v>
      </c>
      <c r="O5" s="4" t="s">
        <v>29</v>
      </c>
      <c r="P5" s="5" t="s">
        <v>30</v>
      </c>
      <c r="Q5" s="4" t="s">
        <v>29</v>
      </c>
      <c r="R5" s="5" t="s">
        <v>30</v>
      </c>
      <c r="S5" s="6" t="s">
        <v>31</v>
      </c>
      <c r="T5" s="6" t="s">
        <v>31</v>
      </c>
      <c r="U5" s="6" t="s">
        <v>40</v>
      </c>
    </row>
    <row r="6" spans="1:21" ht="15">
      <c r="A6" s="14">
        <v>1</v>
      </c>
      <c r="B6" s="49" t="s">
        <v>56</v>
      </c>
      <c r="C6" s="56">
        <v>440</v>
      </c>
      <c r="D6" s="57"/>
      <c r="E6" s="56">
        <v>700</v>
      </c>
      <c r="F6" s="57"/>
      <c r="G6" s="56">
        <v>242</v>
      </c>
      <c r="H6" s="57"/>
      <c r="I6" s="56">
        <v>236</v>
      </c>
      <c r="J6" s="57"/>
      <c r="K6" s="56">
        <v>44</v>
      </c>
      <c r="L6" s="57"/>
      <c r="M6" s="56">
        <v>34</v>
      </c>
      <c r="N6" s="57"/>
      <c r="O6" s="56">
        <v>330</v>
      </c>
      <c r="P6" s="57"/>
      <c r="Q6" s="58">
        <v>2206</v>
      </c>
      <c r="R6" s="59"/>
      <c r="S6" s="60"/>
      <c r="T6" s="61"/>
      <c r="U6" s="24">
        <f aca="true" t="shared" si="0" ref="U6:U47">Q6*S6</f>
        <v>0</v>
      </c>
    </row>
    <row r="7" spans="1:21" ht="15">
      <c r="A7" s="14">
        <v>2</v>
      </c>
      <c r="B7" s="50" t="s">
        <v>53</v>
      </c>
      <c r="C7" s="56">
        <v>0</v>
      </c>
      <c r="D7" s="57"/>
      <c r="E7" s="56">
        <v>0</v>
      </c>
      <c r="F7" s="57"/>
      <c r="G7" s="56">
        <v>0</v>
      </c>
      <c r="H7" s="57"/>
      <c r="I7" s="56">
        <v>0</v>
      </c>
      <c r="J7" s="57">
        <v>0</v>
      </c>
      <c r="K7" s="56">
        <v>0</v>
      </c>
      <c r="L7" s="57">
        <v>0</v>
      </c>
      <c r="M7" s="56">
        <v>0</v>
      </c>
      <c r="N7" s="57">
        <v>0</v>
      </c>
      <c r="O7" s="56">
        <v>88</v>
      </c>
      <c r="P7" s="57">
        <v>0</v>
      </c>
      <c r="Q7" s="58">
        <f aca="true" t="shared" si="1" ref="Q7:R32">I7+O7+M7+K7+G7+E7+C7</f>
        <v>88</v>
      </c>
      <c r="R7" s="59">
        <f t="shared" si="1"/>
        <v>0</v>
      </c>
      <c r="S7" s="60"/>
      <c r="T7" s="61"/>
      <c r="U7" s="24">
        <f t="shared" si="0"/>
        <v>0</v>
      </c>
    </row>
    <row r="8" spans="1:21" ht="15">
      <c r="A8" s="14">
        <v>3</v>
      </c>
      <c r="B8" s="50" t="s">
        <v>54</v>
      </c>
      <c r="C8" s="56">
        <v>0</v>
      </c>
      <c r="D8" s="57"/>
      <c r="E8" s="56">
        <v>220</v>
      </c>
      <c r="F8" s="57"/>
      <c r="G8" s="56">
        <v>88</v>
      </c>
      <c r="H8" s="57"/>
      <c r="I8" s="56">
        <v>144</v>
      </c>
      <c r="J8" s="57">
        <v>0</v>
      </c>
      <c r="K8" s="56">
        <v>0</v>
      </c>
      <c r="L8" s="57">
        <v>0</v>
      </c>
      <c r="M8" s="56">
        <v>0</v>
      </c>
      <c r="N8" s="57">
        <v>0</v>
      </c>
      <c r="O8" s="56">
        <v>22</v>
      </c>
      <c r="P8" s="57"/>
      <c r="Q8" s="58">
        <f t="shared" si="1"/>
        <v>474</v>
      </c>
      <c r="R8" s="59">
        <f t="shared" si="1"/>
        <v>0</v>
      </c>
      <c r="S8" s="60"/>
      <c r="T8" s="61"/>
      <c r="U8" s="24">
        <f t="shared" si="0"/>
        <v>0</v>
      </c>
    </row>
    <row r="9" spans="1:21" ht="14.25" customHeight="1">
      <c r="A9" s="14">
        <v>4</v>
      </c>
      <c r="B9" s="50" t="s">
        <v>55</v>
      </c>
      <c r="C9" s="56">
        <v>0</v>
      </c>
      <c r="D9" s="57"/>
      <c r="E9" s="56">
        <v>220</v>
      </c>
      <c r="F9" s="57"/>
      <c r="G9" s="56">
        <v>22</v>
      </c>
      <c r="H9" s="57"/>
      <c r="I9" s="56">
        <v>86</v>
      </c>
      <c r="J9" s="57"/>
      <c r="K9" s="56">
        <v>0</v>
      </c>
      <c r="L9" s="57">
        <v>0</v>
      </c>
      <c r="M9" s="56">
        <v>0</v>
      </c>
      <c r="N9" s="57">
        <v>0</v>
      </c>
      <c r="O9" s="56">
        <v>22</v>
      </c>
      <c r="P9" s="57">
        <v>0</v>
      </c>
      <c r="Q9" s="58">
        <f t="shared" si="1"/>
        <v>350</v>
      </c>
      <c r="R9" s="59">
        <f t="shared" si="1"/>
        <v>0</v>
      </c>
      <c r="S9" s="60"/>
      <c r="T9" s="61"/>
      <c r="U9" s="24">
        <f t="shared" si="0"/>
        <v>0</v>
      </c>
    </row>
    <row r="10" spans="1:21" ht="15">
      <c r="A10" s="14">
        <v>5</v>
      </c>
      <c r="B10" s="50" t="s">
        <v>57</v>
      </c>
      <c r="C10" s="56">
        <v>2200</v>
      </c>
      <c r="D10" s="57"/>
      <c r="E10" s="56">
        <v>440</v>
      </c>
      <c r="F10" s="57"/>
      <c r="G10" s="56">
        <v>440</v>
      </c>
      <c r="H10" s="57"/>
      <c r="I10" s="56">
        <v>396</v>
      </c>
      <c r="J10" s="57"/>
      <c r="K10" s="56">
        <v>880</v>
      </c>
      <c r="L10" s="57"/>
      <c r="M10" s="56">
        <v>0</v>
      </c>
      <c r="N10" s="57"/>
      <c r="O10" s="56">
        <v>440</v>
      </c>
      <c r="P10" s="57"/>
      <c r="Q10" s="58">
        <f t="shared" si="1"/>
        <v>4796</v>
      </c>
      <c r="R10" s="59">
        <f t="shared" si="1"/>
        <v>0</v>
      </c>
      <c r="S10" s="60"/>
      <c r="T10" s="61"/>
      <c r="U10" s="24">
        <f t="shared" si="0"/>
        <v>0</v>
      </c>
    </row>
    <row r="11" spans="1:21" ht="15">
      <c r="A11" s="14">
        <v>6</v>
      </c>
      <c r="B11" s="50" t="s">
        <v>6</v>
      </c>
      <c r="C11" s="56">
        <v>1760</v>
      </c>
      <c r="D11" s="57"/>
      <c r="E11" s="56">
        <v>1760</v>
      </c>
      <c r="F11" s="57"/>
      <c r="G11" s="56">
        <v>616</v>
      </c>
      <c r="H11" s="57"/>
      <c r="I11" s="56">
        <v>858</v>
      </c>
      <c r="J11" s="57">
        <v>0</v>
      </c>
      <c r="K11" s="56">
        <v>1760</v>
      </c>
      <c r="L11" s="57">
        <v>0</v>
      </c>
      <c r="M11" s="56">
        <v>330</v>
      </c>
      <c r="N11" s="57">
        <v>0</v>
      </c>
      <c r="O11" s="56">
        <v>572</v>
      </c>
      <c r="P11" s="57"/>
      <c r="Q11" s="58">
        <f aca="true" t="shared" si="2" ref="Q11:Q17">I11+O11+M11+K11+G11+E11+C11</f>
        <v>7656</v>
      </c>
      <c r="R11" s="59">
        <f aca="true" t="shared" si="3" ref="R11">J11+P11+N11+L11+H11+F11+D11</f>
        <v>0</v>
      </c>
      <c r="S11" s="51"/>
      <c r="T11" s="52"/>
      <c r="U11" s="24">
        <f t="shared" si="0"/>
        <v>0</v>
      </c>
    </row>
    <row r="12" spans="1:21" ht="15">
      <c r="A12" s="14">
        <v>7</v>
      </c>
      <c r="B12" s="50" t="s">
        <v>60</v>
      </c>
      <c r="C12" s="56">
        <v>0</v>
      </c>
      <c r="D12" s="57"/>
      <c r="E12" s="56">
        <v>56</v>
      </c>
      <c r="F12" s="57">
        <v>0</v>
      </c>
      <c r="G12" s="56">
        <v>56</v>
      </c>
      <c r="H12" s="57"/>
      <c r="I12" s="56">
        <v>46</v>
      </c>
      <c r="J12" s="57"/>
      <c r="K12" s="56">
        <v>82</v>
      </c>
      <c r="L12" s="57"/>
      <c r="M12" s="56">
        <v>0</v>
      </c>
      <c r="N12" s="57"/>
      <c r="O12" s="56">
        <v>0</v>
      </c>
      <c r="P12" s="57"/>
      <c r="Q12" s="58">
        <f t="shared" si="2"/>
        <v>240</v>
      </c>
      <c r="R12" s="59"/>
      <c r="S12" s="51"/>
      <c r="T12" s="52"/>
      <c r="U12" s="24">
        <f t="shared" si="0"/>
        <v>0</v>
      </c>
    </row>
    <row r="13" spans="1:21" ht="15">
      <c r="A13" s="14">
        <v>8</v>
      </c>
      <c r="B13" s="50" t="s">
        <v>67</v>
      </c>
      <c r="C13" s="56">
        <v>0</v>
      </c>
      <c r="D13" s="57"/>
      <c r="E13" s="56">
        <v>56</v>
      </c>
      <c r="F13" s="57">
        <v>0</v>
      </c>
      <c r="G13" s="56">
        <v>56</v>
      </c>
      <c r="H13" s="57"/>
      <c r="I13" s="56">
        <v>46</v>
      </c>
      <c r="J13" s="57"/>
      <c r="K13" s="56">
        <v>82</v>
      </c>
      <c r="L13" s="57"/>
      <c r="M13" s="56">
        <v>0</v>
      </c>
      <c r="N13" s="57"/>
      <c r="O13" s="56">
        <v>0</v>
      </c>
      <c r="P13" s="57"/>
      <c r="Q13" s="58">
        <f aca="true" t="shared" si="4" ref="Q13">I13+O13+M13+K13+G13+E13+C13</f>
        <v>240</v>
      </c>
      <c r="R13" s="59"/>
      <c r="S13" s="51"/>
      <c r="T13" s="52"/>
      <c r="U13" s="24">
        <f t="shared" si="0"/>
        <v>0</v>
      </c>
    </row>
    <row r="14" spans="1:21" ht="15">
      <c r="A14" s="14">
        <v>9</v>
      </c>
      <c r="B14" s="50" t="s">
        <v>21</v>
      </c>
      <c r="C14" s="56">
        <v>0</v>
      </c>
      <c r="D14" s="57"/>
      <c r="E14" s="56">
        <v>56</v>
      </c>
      <c r="F14" s="57"/>
      <c r="G14" s="56">
        <v>56</v>
      </c>
      <c r="H14" s="57"/>
      <c r="I14" s="56">
        <v>0</v>
      </c>
      <c r="J14" s="57"/>
      <c r="K14" s="56">
        <v>56</v>
      </c>
      <c r="L14" s="57"/>
      <c r="M14" s="56">
        <v>0</v>
      </c>
      <c r="N14" s="57"/>
      <c r="O14" s="56">
        <v>0</v>
      </c>
      <c r="P14" s="57"/>
      <c r="Q14" s="58">
        <f t="shared" si="2"/>
        <v>168</v>
      </c>
      <c r="R14" s="59">
        <f aca="true" t="shared" si="5" ref="R14:R17">J14+P14+N14+L14+H14+F14+D14</f>
        <v>0</v>
      </c>
      <c r="S14" s="51"/>
      <c r="T14" s="52"/>
      <c r="U14" s="24">
        <f t="shared" si="0"/>
        <v>0</v>
      </c>
    </row>
    <row r="15" spans="1:21" ht="15">
      <c r="A15" s="14">
        <v>10</v>
      </c>
      <c r="B15" s="50" t="s">
        <v>20</v>
      </c>
      <c r="C15" s="56">
        <v>0</v>
      </c>
      <c r="D15" s="57">
        <v>0</v>
      </c>
      <c r="E15" s="56">
        <v>138</v>
      </c>
      <c r="F15" s="57">
        <v>0</v>
      </c>
      <c r="G15" s="56">
        <v>0</v>
      </c>
      <c r="H15" s="57">
        <v>0</v>
      </c>
      <c r="I15" s="56">
        <v>0</v>
      </c>
      <c r="J15" s="57">
        <v>0</v>
      </c>
      <c r="K15" s="56">
        <v>166</v>
      </c>
      <c r="L15" s="57">
        <v>0</v>
      </c>
      <c r="M15" s="56">
        <v>0</v>
      </c>
      <c r="N15" s="57">
        <v>0</v>
      </c>
      <c r="O15" s="56">
        <v>0</v>
      </c>
      <c r="P15" s="57">
        <v>0</v>
      </c>
      <c r="Q15" s="58">
        <f t="shared" si="2"/>
        <v>304</v>
      </c>
      <c r="R15" s="59">
        <f t="shared" si="5"/>
        <v>0</v>
      </c>
      <c r="S15" s="51"/>
      <c r="T15" s="52"/>
      <c r="U15" s="24">
        <f t="shared" si="0"/>
        <v>0</v>
      </c>
    </row>
    <row r="16" spans="1:21" ht="15">
      <c r="A16" s="14">
        <v>11</v>
      </c>
      <c r="B16" s="50" t="s">
        <v>58</v>
      </c>
      <c r="C16" s="56">
        <v>234</v>
      </c>
      <c r="D16" s="57"/>
      <c r="E16" s="56">
        <v>0</v>
      </c>
      <c r="F16" s="57"/>
      <c r="G16" s="56">
        <v>0</v>
      </c>
      <c r="H16" s="57"/>
      <c r="I16" s="56">
        <v>0</v>
      </c>
      <c r="J16" s="57"/>
      <c r="K16" s="56">
        <v>280</v>
      </c>
      <c r="L16" s="57"/>
      <c r="M16" s="56">
        <v>0</v>
      </c>
      <c r="N16" s="57"/>
      <c r="O16" s="56">
        <v>0</v>
      </c>
      <c r="P16" s="57"/>
      <c r="Q16" s="58">
        <f t="shared" si="2"/>
        <v>514</v>
      </c>
      <c r="R16" s="59">
        <f t="shared" si="5"/>
        <v>0</v>
      </c>
      <c r="S16" s="51"/>
      <c r="T16" s="52"/>
      <c r="U16" s="24">
        <f t="shared" si="0"/>
        <v>0</v>
      </c>
    </row>
    <row r="17" spans="1:21" ht="15">
      <c r="A17" s="14">
        <v>12</v>
      </c>
      <c r="B17" s="50" t="s">
        <v>59</v>
      </c>
      <c r="C17" s="56">
        <v>0</v>
      </c>
      <c r="D17" s="57">
        <v>0</v>
      </c>
      <c r="E17" s="56">
        <v>0</v>
      </c>
      <c r="F17" s="57">
        <v>0</v>
      </c>
      <c r="G17" s="56">
        <v>276</v>
      </c>
      <c r="H17" s="57"/>
      <c r="I17" s="56">
        <v>0</v>
      </c>
      <c r="J17" s="57">
        <v>0</v>
      </c>
      <c r="K17" s="56">
        <v>0</v>
      </c>
      <c r="L17" s="57">
        <v>0</v>
      </c>
      <c r="M17" s="56">
        <v>0</v>
      </c>
      <c r="N17" s="57">
        <v>0</v>
      </c>
      <c r="O17" s="56">
        <v>0</v>
      </c>
      <c r="P17" s="57">
        <v>0</v>
      </c>
      <c r="Q17" s="58">
        <f t="shared" si="2"/>
        <v>276</v>
      </c>
      <c r="R17" s="59">
        <f t="shared" si="5"/>
        <v>0</v>
      </c>
      <c r="S17" s="60"/>
      <c r="T17" s="61"/>
      <c r="U17" s="24">
        <f t="shared" si="0"/>
        <v>0</v>
      </c>
    </row>
    <row r="18" spans="1:21" ht="15">
      <c r="A18" s="14">
        <v>13</v>
      </c>
      <c r="B18" s="50" t="s">
        <v>7</v>
      </c>
      <c r="C18" s="34">
        <v>220</v>
      </c>
      <c r="D18" s="35">
        <v>0</v>
      </c>
      <c r="E18" s="34">
        <v>660</v>
      </c>
      <c r="F18" s="36">
        <v>22</v>
      </c>
      <c r="G18" s="37">
        <v>78</v>
      </c>
      <c r="H18" s="36">
        <v>22</v>
      </c>
      <c r="I18" s="38">
        <v>176</v>
      </c>
      <c r="J18" s="36">
        <v>60</v>
      </c>
      <c r="K18" s="39">
        <v>220</v>
      </c>
      <c r="L18" s="36">
        <v>0</v>
      </c>
      <c r="M18" s="39">
        <v>44</v>
      </c>
      <c r="N18" s="40">
        <v>0</v>
      </c>
      <c r="O18" s="39">
        <v>22</v>
      </c>
      <c r="P18" s="36">
        <v>22</v>
      </c>
      <c r="Q18" s="16">
        <f t="shared" si="1"/>
        <v>1420</v>
      </c>
      <c r="R18" s="17">
        <f t="shared" si="1"/>
        <v>126</v>
      </c>
      <c r="S18" s="30"/>
      <c r="T18" s="30"/>
      <c r="U18" s="24">
        <f t="shared" si="0"/>
        <v>0</v>
      </c>
    </row>
    <row r="19" spans="1:21" ht="15">
      <c r="A19" s="14">
        <v>14</v>
      </c>
      <c r="B19" s="50" t="s">
        <v>22</v>
      </c>
      <c r="C19" s="34">
        <v>0</v>
      </c>
      <c r="D19" s="35">
        <v>0</v>
      </c>
      <c r="E19" s="34">
        <v>0</v>
      </c>
      <c r="F19" s="36">
        <v>0</v>
      </c>
      <c r="G19" s="42">
        <v>0</v>
      </c>
      <c r="H19" s="36">
        <v>8</v>
      </c>
      <c r="I19" s="38">
        <v>0</v>
      </c>
      <c r="J19" s="36">
        <v>0</v>
      </c>
      <c r="K19" s="39">
        <v>56</v>
      </c>
      <c r="L19" s="44">
        <v>0</v>
      </c>
      <c r="M19" s="39">
        <v>0</v>
      </c>
      <c r="N19" s="44">
        <v>0</v>
      </c>
      <c r="O19" s="41">
        <v>0</v>
      </c>
      <c r="P19" s="45">
        <v>0</v>
      </c>
      <c r="Q19" s="16">
        <f aca="true" t="shared" si="6" ref="Q19">I19+O19+M19+K19+G19+E19+C19</f>
        <v>56</v>
      </c>
      <c r="R19" s="17">
        <f aca="true" t="shared" si="7" ref="R19">J19+P19+N19+L19+H19+F19+D19</f>
        <v>8</v>
      </c>
      <c r="S19" s="30"/>
      <c r="T19" s="30"/>
      <c r="U19" s="24">
        <f t="shared" si="0"/>
        <v>0</v>
      </c>
    </row>
    <row r="20" spans="1:21" ht="15">
      <c r="A20" s="14">
        <v>15</v>
      </c>
      <c r="B20" s="50" t="s">
        <v>10</v>
      </c>
      <c r="C20" s="34">
        <v>220</v>
      </c>
      <c r="D20" s="35">
        <v>0</v>
      </c>
      <c r="E20" s="34">
        <v>440</v>
      </c>
      <c r="F20" s="36">
        <v>22</v>
      </c>
      <c r="G20" s="42">
        <v>88</v>
      </c>
      <c r="H20" s="36">
        <v>16</v>
      </c>
      <c r="I20" s="38">
        <v>110</v>
      </c>
      <c r="J20" s="36">
        <v>22</v>
      </c>
      <c r="K20" s="39">
        <v>110</v>
      </c>
      <c r="L20" s="36">
        <v>0</v>
      </c>
      <c r="M20" s="39">
        <v>44</v>
      </c>
      <c r="N20" s="40">
        <v>0</v>
      </c>
      <c r="O20" s="41">
        <v>44</v>
      </c>
      <c r="P20" s="36">
        <v>22</v>
      </c>
      <c r="Q20" s="16">
        <f aca="true" t="shared" si="8" ref="Q20:Q23">I20+O20+M20+K20+G20+E20+C20</f>
        <v>1056</v>
      </c>
      <c r="R20" s="17">
        <f aca="true" t="shared" si="9" ref="R20:R23">J20+P20+N20+L20+H20+F20+D20</f>
        <v>82</v>
      </c>
      <c r="S20" s="30"/>
      <c r="T20" s="30"/>
      <c r="U20" s="24">
        <f t="shared" si="0"/>
        <v>0</v>
      </c>
    </row>
    <row r="21" spans="1:21" ht="15">
      <c r="A21" s="14">
        <v>16</v>
      </c>
      <c r="B21" s="50" t="s">
        <v>16</v>
      </c>
      <c r="C21" s="34">
        <v>0</v>
      </c>
      <c r="D21" s="35">
        <v>0</v>
      </c>
      <c r="E21" s="34">
        <v>0</v>
      </c>
      <c r="F21" s="36">
        <v>0</v>
      </c>
      <c r="G21" s="42">
        <v>0</v>
      </c>
      <c r="H21" s="36">
        <v>6</v>
      </c>
      <c r="I21" s="38">
        <v>0</v>
      </c>
      <c r="J21" s="36">
        <v>0</v>
      </c>
      <c r="K21" s="39">
        <v>28</v>
      </c>
      <c r="L21" s="44">
        <v>0</v>
      </c>
      <c r="M21" s="39">
        <v>0</v>
      </c>
      <c r="N21" s="44">
        <v>0</v>
      </c>
      <c r="O21" s="41">
        <v>28</v>
      </c>
      <c r="P21" s="45">
        <v>28</v>
      </c>
      <c r="Q21" s="16">
        <f t="shared" si="8"/>
        <v>56</v>
      </c>
      <c r="R21" s="17">
        <f t="shared" si="9"/>
        <v>34</v>
      </c>
      <c r="S21" s="30"/>
      <c r="T21" s="30"/>
      <c r="U21" s="24">
        <f t="shared" si="0"/>
        <v>0</v>
      </c>
    </row>
    <row r="22" spans="1:21" ht="15">
      <c r="A22" s="14">
        <v>17</v>
      </c>
      <c r="B22" s="50" t="s">
        <v>8</v>
      </c>
      <c r="C22" s="34">
        <v>220</v>
      </c>
      <c r="D22" s="35">
        <v>132</v>
      </c>
      <c r="E22" s="34">
        <v>220</v>
      </c>
      <c r="F22" s="36">
        <v>12</v>
      </c>
      <c r="G22" s="37">
        <v>12</v>
      </c>
      <c r="H22" s="36">
        <v>56</v>
      </c>
      <c r="I22" s="38">
        <v>58</v>
      </c>
      <c r="J22" s="36">
        <v>22</v>
      </c>
      <c r="K22" s="39">
        <v>132</v>
      </c>
      <c r="L22" s="36">
        <v>0</v>
      </c>
      <c r="M22" s="39">
        <v>22</v>
      </c>
      <c r="N22" s="40">
        <v>0</v>
      </c>
      <c r="O22" s="39">
        <v>22</v>
      </c>
      <c r="P22" s="36">
        <v>22</v>
      </c>
      <c r="Q22" s="16">
        <f t="shared" si="8"/>
        <v>686</v>
      </c>
      <c r="R22" s="17">
        <f t="shared" si="9"/>
        <v>244</v>
      </c>
      <c r="S22" s="30"/>
      <c r="T22" s="30"/>
      <c r="U22" s="24">
        <f t="shared" si="0"/>
        <v>0</v>
      </c>
    </row>
    <row r="23" spans="1:21" ht="15">
      <c r="A23" s="14">
        <v>18</v>
      </c>
      <c r="B23" s="50" t="s">
        <v>9</v>
      </c>
      <c r="C23" s="34">
        <v>132</v>
      </c>
      <c r="D23" s="35">
        <v>0</v>
      </c>
      <c r="E23" s="34">
        <v>220</v>
      </c>
      <c r="F23" s="36">
        <v>12</v>
      </c>
      <c r="G23" s="37">
        <v>56</v>
      </c>
      <c r="H23" s="36">
        <v>16</v>
      </c>
      <c r="I23" s="38">
        <v>72</v>
      </c>
      <c r="J23" s="36">
        <v>14</v>
      </c>
      <c r="K23" s="41">
        <v>88</v>
      </c>
      <c r="L23" s="36">
        <v>0</v>
      </c>
      <c r="M23" s="39">
        <v>22</v>
      </c>
      <c r="N23" s="40">
        <v>0</v>
      </c>
      <c r="O23" s="39">
        <v>44</v>
      </c>
      <c r="P23" s="36">
        <v>22</v>
      </c>
      <c r="Q23" s="16">
        <f t="shared" si="8"/>
        <v>634</v>
      </c>
      <c r="R23" s="17">
        <f t="shared" si="9"/>
        <v>64</v>
      </c>
      <c r="S23" s="30"/>
      <c r="T23" s="30"/>
      <c r="U23" s="24">
        <f t="shared" si="0"/>
        <v>0</v>
      </c>
    </row>
    <row r="24" spans="1:21" ht="15">
      <c r="A24" s="14">
        <v>19</v>
      </c>
      <c r="B24" s="50" t="s">
        <v>61</v>
      </c>
      <c r="C24" s="34">
        <v>35</v>
      </c>
      <c r="D24" s="35">
        <v>0</v>
      </c>
      <c r="E24" s="34">
        <v>25</v>
      </c>
      <c r="F24" s="36">
        <v>5</v>
      </c>
      <c r="G24" s="37">
        <v>18</v>
      </c>
      <c r="H24" s="36">
        <v>2</v>
      </c>
      <c r="I24" s="38">
        <v>36</v>
      </c>
      <c r="J24" s="36">
        <v>5</v>
      </c>
      <c r="K24" s="41">
        <v>19</v>
      </c>
      <c r="L24" s="36">
        <v>0</v>
      </c>
      <c r="M24" s="39">
        <v>5</v>
      </c>
      <c r="N24" s="40">
        <v>0</v>
      </c>
      <c r="O24" s="39">
        <v>15</v>
      </c>
      <c r="P24" s="36">
        <v>5</v>
      </c>
      <c r="Q24" s="16">
        <f aca="true" t="shared" si="10" ref="Q24:Q25">I24+O24+M24+K24+G24+E24+C24</f>
        <v>153</v>
      </c>
      <c r="R24" s="17">
        <f aca="true" t="shared" si="11" ref="R24:R25">J24+P24+N24+L24+H24+F24+D24</f>
        <v>17</v>
      </c>
      <c r="S24" s="30"/>
      <c r="T24" s="30"/>
      <c r="U24" s="24">
        <f t="shared" si="0"/>
        <v>0</v>
      </c>
    </row>
    <row r="25" spans="1:21" ht="15">
      <c r="A25" s="14">
        <v>20</v>
      </c>
      <c r="B25" s="50" t="s">
        <v>27</v>
      </c>
      <c r="C25" s="34">
        <v>0</v>
      </c>
      <c r="D25" s="35">
        <v>0</v>
      </c>
      <c r="E25" s="34">
        <v>0</v>
      </c>
      <c r="F25" s="36">
        <v>0</v>
      </c>
      <c r="G25" s="42">
        <v>0</v>
      </c>
      <c r="H25" s="36">
        <v>10</v>
      </c>
      <c r="I25" s="43">
        <v>0</v>
      </c>
      <c r="J25" s="53">
        <v>0</v>
      </c>
      <c r="K25" s="39">
        <v>0</v>
      </c>
      <c r="L25" s="44">
        <v>0</v>
      </c>
      <c r="M25" s="39">
        <v>0</v>
      </c>
      <c r="N25" s="44">
        <v>0</v>
      </c>
      <c r="O25" s="39">
        <v>0</v>
      </c>
      <c r="P25" s="45">
        <v>0</v>
      </c>
      <c r="Q25" s="16">
        <f t="shared" si="10"/>
        <v>0</v>
      </c>
      <c r="R25" s="17">
        <f t="shared" si="11"/>
        <v>10</v>
      </c>
      <c r="S25" s="30"/>
      <c r="T25" s="30"/>
      <c r="U25" s="24">
        <f t="shared" si="0"/>
        <v>0</v>
      </c>
    </row>
    <row r="26" spans="1:21" ht="15">
      <c r="A26" s="14">
        <v>21</v>
      </c>
      <c r="B26" s="50" t="s">
        <v>62</v>
      </c>
      <c r="C26" s="34">
        <v>29</v>
      </c>
      <c r="D26" s="35">
        <v>0</v>
      </c>
      <c r="E26" s="34">
        <v>38</v>
      </c>
      <c r="F26" s="36">
        <v>7</v>
      </c>
      <c r="G26" s="37">
        <v>24</v>
      </c>
      <c r="H26" s="36">
        <v>5</v>
      </c>
      <c r="I26" s="38">
        <v>15</v>
      </c>
      <c r="J26" s="36">
        <v>2</v>
      </c>
      <c r="K26" s="41">
        <v>26</v>
      </c>
      <c r="L26" s="36">
        <v>0</v>
      </c>
      <c r="M26" s="39">
        <v>12</v>
      </c>
      <c r="N26" s="40">
        <v>0</v>
      </c>
      <c r="O26" s="39">
        <v>19</v>
      </c>
      <c r="P26" s="36">
        <v>7</v>
      </c>
      <c r="Q26" s="16">
        <f aca="true" t="shared" si="12" ref="Q26">I26+O26+M26+K26+G26+E26+C26</f>
        <v>163</v>
      </c>
      <c r="R26" s="17">
        <f aca="true" t="shared" si="13" ref="R26">J26+P26+N26+L26+H26+F26+D26</f>
        <v>21</v>
      </c>
      <c r="S26" s="30"/>
      <c r="T26" s="30"/>
      <c r="U26" s="24">
        <f t="shared" si="0"/>
        <v>0</v>
      </c>
    </row>
    <row r="27" spans="1:21" ht="15">
      <c r="A27" s="14">
        <v>22</v>
      </c>
      <c r="B27" s="50" t="s">
        <v>11</v>
      </c>
      <c r="C27" s="34">
        <v>22</v>
      </c>
      <c r="D27" s="35">
        <v>0</v>
      </c>
      <c r="E27" s="34">
        <v>44</v>
      </c>
      <c r="F27" s="36">
        <v>12</v>
      </c>
      <c r="G27" s="42">
        <v>16</v>
      </c>
      <c r="H27" s="36">
        <v>66</v>
      </c>
      <c r="I27" s="38">
        <v>12</v>
      </c>
      <c r="J27" s="36">
        <v>8</v>
      </c>
      <c r="K27" s="39">
        <v>110</v>
      </c>
      <c r="L27" s="36">
        <v>0</v>
      </c>
      <c r="M27" s="39">
        <v>22</v>
      </c>
      <c r="N27" s="40">
        <v>0</v>
      </c>
      <c r="O27" s="41">
        <v>22</v>
      </c>
      <c r="P27" s="36">
        <v>8</v>
      </c>
      <c r="Q27" s="16">
        <f t="shared" si="1"/>
        <v>248</v>
      </c>
      <c r="R27" s="17">
        <f t="shared" si="1"/>
        <v>94</v>
      </c>
      <c r="S27" s="30"/>
      <c r="T27" s="30"/>
      <c r="U27" s="24">
        <f t="shared" si="0"/>
        <v>0</v>
      </c>
    </row>
    <row r="28" spans="1:21" ht="15">
      <c r="A28" s="14">
        <v>23</v>
      </c>
      <c r="B28" s="50" t="s">
        <v>15</v>
      </c>
      <c r="C28" s="34">
        <v>22</v>
      </c>
      <c r="D28" s="35">
        <v>0</v>
      </c>
      <c r="E28" s="34">
        <v>44</v>
      </c>
      <c r="F28" s="36">
        <v>12</v>
      </c>
      <c r="G28" s="42">
        <v>16</v>
      </c>
      <c r="H28" s="36">
        <v>44</v>
      </c>
      <c r="I28" s="38">
        <v>60</v>
      </c>
      <c r="J28" s="36">
        <v>16</v>
      </c>
      <c r="K28" s="39">
        <v>108</v>
      </c>
      <c r="L28" s="36">
        <v>0</v>
      </c>
      <c r="M28" s="39">
        <v>22</v>
      </c>
      <c r="N28" s="40">
        <v>0</v>
      </c>
      <c r="O28" s="39">
        <v>0</v>
      </c>
      <c r="P28" s="36">
        <v>0</v>
      </c>
      <c r="Q28" s="16">
        <f t="shared" si="1"/>
        <v>272</v>
      </c>
      <c r="R28" s="17">
        <f t="shared" si="1"/>
        <v>72</v>
      </c>
      <c r="S28" s="30"/>
      <c r="T28" s="30"/>
      <c r="U28" s="24">
        <f t="shared" si="0"/>
        <v>0</v>
      </c>
    </row>
    <row r="29" spans="1:21" ht="15">
      <c r="A29" s="14">
        <v>24</v>
      </c>
      <c r="B29" s="50" t="s">
        <v>18</v>
      </c>
      <c r="C29" s="34">
        <v>0</v>
      </c>
      <c r="D29" s="35">
        <v>0</v>
      </c>
      <c r="E29" s="34">
        <v>0</v>
      </c>
      <c r="F29" s="36">
        <v>0</v>
      </c>
      <c r="G29" s="42">
        <v>0</v>
      </c>
      <c r="H29" s="36">
        <v>6</v>
      </c>
      <c r="I29" s="38">
        <v>0</v>
      </c>
      <c r="J29" s="36">
        <v>0</v>
      </c>
      <c r="K29" s="39">
        <v>0</v>
      </c>
      <c r="L29" s="44">
        <v>0</v>
      </c>
      <c r="M29" s="39">
        <v>0</v>
      </c>
      <c r="N29" s="44">
        <v>0</v>
      </c>
      <c r="O29" s="41">
        <v>28</v>
      </c>
      <c r="P29" s="45">
        <v>0</v>
      </c>
      <c r="Q29" s="16">
        <f aca="true" t="shared" si="14" ref="Q29:Q30">I29+O29+M29+K29+G29+E29+C29</f>
        <v>28</v>
      </c>
      <c r="R29" s="17">
        <f aca="true" t="shared" si="15" ref="R29:R30">J29+P29+N29+L29+H29+F29+D29</f>
        <v>6</v>
      </c>
      <c r="S29" s="30"/>
      <c r="T29" s="30"/>
      <c r="U29" s="24">
        <f t="shared" si="0"/>
        <v>0</v>
      </c>
    </row>
    <row r="30" spans="1:21" ht="15">
      <c r="A30" s="14">
        <v>25</v>
      </c>
      <c r="B30" s="50" t="s">
        <v>17</v>
      </c>
      <c r="C30" s="34">
        <v>0</v>
      </c>
      <c r="D30" s="35">
        <v>0</v>
      </c>
      <c r="E30" s="34">
        <v>0</v>
      </c>
      <c r="F30" s="36">
        <v>0</v>
      </c>
      <c r="G30" s="42">
        <v>0</v>
      </c>
      <c r="H30" s="36">
        <v>0</v>
      </c>
      <c r="I30" s="38">
        <v>0</v>
      </c>
      <c r="J30" s="36">
        <v>0</v>
      </c>
      <c r="K30" s="39">
        <v>0</v>
      </c>
      <c r="L30" s="44">
        <v>0</v>
      </c>
      <c r="M30" s="39">
        <v>0</v>
      </c>
      <c r="N30" s="44">
        <v>0</v>
      </c>
      <c r="O30" s="41">
        <v>28</v>
      </c>
      <c r="P30" s="45">
        <v>28</v>
      </c>
      <c r="Q30" s="16">
        <f t="shared" si="14"/>
        <v>28</v>
      </c>
      <c r="R30" s="17">
        <f t="shared" si="15"/>
        <v>28</v>
      </c>
      <c r="S30" s="30"/>
      <c r="T30" s="30"/>
      <c r="U30" s="24">
        <f t="shared" si="0"/>
        <v>0</v>
      </c>
    </row>
    <row r="31" spans="1:21" ht="15">
      <c r="A31" s="14">
        <v>26</v>
      </c>
      <c r="B31" s="50" t="s">
        <v>12</v>
      </c>
      <c r="C31" s="34">
        <v>22</v>
      </c>
      <c r="D31" s="35">
        <v>0</v>
      </c>
      <c r="E31" s="34">
        <v>22</v>
      </c>
      <c r="F31" s="36">
        <v>12</v>
      </c>
      <c r="G31" s="42">
        <v>16</v>
      </c>
      <c r="H31" s="36">
        <v>38</v>
      </c>
      <c r="I31" s="38">
        <v>6</v>
      </c>
      <c r="J31" s="36">
        <v>0</v>
      </c>
      <c r="K31" s="41">
        <v>58</v>
      </c>
      <c r="L31" s="36">
        <v>0</v>
      </c>
      <c r="M31" s="39">
        <v>12</v>
      </c>
      <c r="N31" s="40">
        <v>0</v>
      </c>
      <c r="O31" s="39">
        <v>22</v>
      </c>
      <c r="P31" s="36">
        <v>0</v>
      </c>
      <c r="Q31" s="16">
        <f t="shared" si="1"/>
        <v>158</v>
      </c>
      <c r="R31" s="17">
        <f t="shared" si="1"/>
        <v>50</v>
      </c>
      <c r="S31" s="30"/>
      <c r="T31" s="30"/>
      <c r="U31" s="24">
        <f t="shared" si="0"/>
        <v>0</v>
      </c>
    </row>
    <row r="32" spans="1:21" ht="15">
      <c r="A32" s="14">
        <v>27</v>
      </c>
      <c r="B32" s="50" t="s">
        <v>13</v>
      </c>
      <c r="C32" s="34">
        <v>24</v>
      </c>
      <c r="D32" s="35">
        <v>0</v>
      </c>
      <c r="E32" s="34">
        <v>24</v>
      </c>
      <c r="F32" s="36">
        <v>24</v>
      </c>
      <c r="G32" s="42">
        <v>38</v>
      </c>
      <c r="H32" s="36">
        <v>28</v>
      </c>
      <c r="I32" s="38">
        <v>0</v>
      </c>
      <c r="J32" s="36">
        <v>0</v>
      </c>
      <c r="K32" s="39">
        <v>112</v>
      </c>
      <c r="L32" s="36">
        <v>0</v>
      </c>
      <c r="M32" s="39">
        <v>24</v>
      </c>
      <c r="N32" s="40">
        <v>0</v>
      </c>
      <c r="O32" s="39">
        <v>0</v>
      </c>
      <c r="P32" s="36">
        <v>0</v>
      </c>
      <c r="Q32" s="16">
        <f t="shared" si="1"/>
        <v>222</v>
      </c>
      <c r="R32" s="17">
        <f t="shared" si="1"/>
        <v>52</v>
      </c>
      <c r="S32" s="30"/>
      <c r="T32" s="30"/>
      <c r="U32" s="24">
        <f t="shared" si="0"/>
        <v>0</v>
      </c>
    </row>
    <row r="33" spans="1:21" ht="15">
      <c r="A33" s="14">
        <v>28</v>
      </c>
      <c r="B33" s="50" t="s">
        <v>63</v>
      </c>
      <c r="C33" s="34">
        <v>0</v>
      </c>
      <c r="D33" s="35">
        <v>0</v>
      </c>
      <c r="E33" s="34">
        <v>0</v>
      </c>
      <c r="F33" s="36">
        <v>0</v>
      </c>
      <c r="G33" s="42">
        <v>0</v>
      </c>
      <c r="H33" s="36">
        <v>0</v>
      </c>
      <c r="I33" s="38">
        <v>0</v>
      </c>
      <c r="J33" s="36">
        <v>0</v>
      </c>
      <c r="K33" s="39">
        <v>0</v>
      </c>
      <c r="L33" s="44">
        <v>0</v>
      </c>
      <c r="M33" s="39">
        <v>0</v>
      </c>
      <c r="N33" s="44">
        <v>0</v>
      </c>
      <c r="O33" s="41">
        <v>28</v>
      </c>
      <c r="P33" s="45">
        <v>28</v>
      </c>
      <c r="Q33" s="16">
        <f aca="true" t="shared" si="16" ref="Q33:Q34">I33+O33+M33+K33+G33+E33+C33</f>
        <v>28</v>
      </c>
      <c r="R33" s="17">
        <f aca="true" t="shared" si="17" ref="R33:R34">J33+P33+N33+L33+H33+F33+D33</f>
        <v>28</v>
      </c>
      <c r="S33" s="30"/>
      <c r="T33" s="30"/>
      <c r="U33" s="24">
        <f t="shared" si="0"/>
        <v>0</v>
      </c>
    </row>
    <row r="34" spans="1:21" ht="15">
      <c r="A34" s="14">
        <v>29</v>
      </c>
      <c r="B34" s="10" t="s">
        <v>26</v>
      </c>
      <c r="C34" s="34">
        <v>0</v>
      </c>
      <c r="D34" s="35">
        <v>0</v>
      </c>
      <c r="E34" s="34">
        <v>0</v>
      </c>
      <c r="F34" s="36">
        <v>0</v>
      </c>
      <c r="G34" s="42">
        <v>0</v>
      </c>
      <c r="H34" s="36">
        <v>18</v>
      </c>
      <c r="I34" s="43">
        <v>0</v>
      </c>
      <c r="J34" s="53">
        <v>0</v>
      </c>
      <c r="K34" s="39">
        <v>0</v>
      </c>
      <c r="L34" s="44">
        <v>0</v>
      </c>
      <c r="M34" s="39">
        <v>0</v>
      </c>
      <c r="N34" s="44">
        <v>0</v>
      </c>
      <c r="O34" s="39">
        <v>0</v>
      </c>
      <c r="P34" s="45">
        <v>0</v>
      </c>
      <c r="Q34" s="16">
        <f t="shared" si="16"/>
        <v>0</v>
      </c>
      <c r="R34" s="17">
        <f t="shared" si="17"/>
        <v>18</v>
      </c>
      <c r="S34" s="30"/>
      <c r="T34" s="30"/>
      <c r="U34" s="24">
        <f t="shared" si="0"/>
        <v>0</v>
      </c>
    </row>
    <row r="35" spans="1:21" ht="15">
      <c r="A35" s="14">
        <v>30</v>
      </c>
      <c r="B35" s="50" t="s">
        <v>14</v>
      </c>
      <c r="C35" s="34">
        <v>0</v>
      </c>
      <c r="D35" s="35">
        <v>12</v>
      </c>
      <c r="E35" s="34">
        <v>14</v>
      </c>
      <c r="F35" s="36">
        <v>14</v>
      </c>
      <c r="G35" s="42">
        <v>42</v>
      </c>
      <c r="H35" s="36">
        <v>22</v>
      </c>
      <c r="I35" s="38">
        <v>0</v>
      </c>
      <c r="J35" s="36">
        <v>0</v>
      </c>
      <c r="K35" s="39">
        <v>42</v>
      </c>
      <c r="L35" s="36">
        <v>0</v>
      </c>
      <c r="M35" s="39">
        <v>0</v>
      </c>
      <c r="N35" s="40">
        <v>0</v>
      </c>
      <c r="O35" s="41">
        <v>28</v>
      </c>
      <c r="P35" s="36">
        <v>0</v>
      </c>
      <c r="Q35" s="16">
        <f aca="true" t="shared" si="18" ref="Q35:Q41">I35+O35+M35+K35+G35+E35+C35</f>
        <v>126</v>
      </c>
      <c r="R35" s="17">
        <f aca="true" t="shared" si="19" ref="R35:R41">J35+P35+N35+L35+H35+F35+D35</f>
        <v>48</v>
      </c>
      <c r="S35" s="30"/>
      <c r="T35" s="30"/>
      <c r="U35" s="24">
        <f t="shared" si="0"/>
        <v>0</v>
      </c>
    </row>
    <row r="36" spans="1:21" ht="15">
      <c r="A36" s="14">
        <v>31</v>
      </c>
      <c r="B36" s="11" t="s">
        <v>28</v>
      </c>
      <c r="C36" s="34">
        <v>0</v>
      </c>
      <c r="D36" s="35">
        <v>0</v>
      </c>
      <c r="E36" s="34">
        <v>0</v>
      </c>
      <c r="F36" s="36">
        <v>0</v>
      </c>
      <c r="G36" s="42">
        <v>0</v>
      </c>
      <c r="H36" s="36">
        <v>18</v>
      </c>
      <c r="I36" s="43">
        <v>0</v>
      </c>
      <c r="J36" s="53">
        <v>0</v>
      </c>
      <c r="K36" s="39">
        <v>0</v>
      </c>
      <c r="L36" s="44">
        <v>0</v>
      </c>
      <c r="M36" s="39">
        <v>0</v>
      </c>
      <c r="N36" s="44">
        <v>0</v>
      </c>
      <c r="O36" s="39">
        <v>0</v>
      </c>
      <c r="P36" s="45">
        <v>0</v>
      </c>
      <c r="Q36" s="16">
        <f t="shared" si="18"/>
        <v>0</v>
      </c>
      <c r="R36" s="17">
        <f t="shared" si="19"/>
        <v>18</v>
      </c>
      <c r="S36" s="30"/>
      <c r="T36" s="30"/>
      <c r="U36" s="24">
        <f t="shared" si="0"/>
        <v>0</v>
      </c>
    </row>
    <row r="37" spans="1:21" ht="15">
      <c r="A37" s="14">
        <v>32</v>
      </c>
      <c r="B37" s="50" t="s">
        <v>76</v>
      </c>
      <c r="C37" s="34">
        <v>0</v>
      </c>
      <c r="D37" s="35">
        <v>0</v>
      </c>
      <c r="E37" s="34">
        <v>14</v>
      </c>
      <c r="F37" s="36">
        <v>14</v>
      </c>
      <c r="G37" s="42">
        <v>20</v>
      </c>
      <c r="H37" s="36">
        <v>20</v>
      </c>
      <c r="I37" s="38">
        <v>25</v>
      </c>
      <c r="J37" s="36">
        <v>25</v>
      </c>
      <c r="K37" s="39">
        <v>28</v>
      </c>
      <c r="L37" s="44">
        <v>0</v>
      </c>
      <c r="M37" s="39">
        <v>12</v>
      </c>
      <c r="N37" s="44">
        <v>0</v>
      </c>
      <c r="O37" s="41">
        <v>28</v>
      </c>
      <c r="P37" s="45">
        <v>0</v>
      </c>
      <c r="Q37" s="16">
        <f t="shared" si="18"/>
        <v>127</v>
      </c>
      <c r="R37" s="17">
        <f t="shared" si="19"/>
        <v>59</v>
      </c>
      <c r="S37" s="30"/>
      <c r="T37" s="30"/>
      <c r="U37" s="24">
        <f t="shared" si="0"/>
        <v>0</v>
      </c>
    </row>
    <row r="38" spans="1:21" ht="15">
      <c r="A38" s="14">
        <v>33</v>
      </c>
      <c r="B38" s="12" t="s">
        <v>74</v>
      </c>
      <c r="C38" s="34">
        <v>0</v>
      </c>
      <c r="D38" s="35">
        <v>0</v>
      </c>
      <c r="E38" s="34">
        <v>0</v>
      </c>
      <c r="F38" s="36">
        <v>0</v>
      </c>
      <c r="G38" s="42">
        <v>0</v>
      </c>
      <c r="H38" s="36">
        <v>0</v>
      </c>
      <c r="I38" s="38">
        <v>6</v>
      </c>
      <c r="J38" s="36">
        <v>0</v>
      </c>
      <c r="K38" s="39">
        <v>0</v>
      </c>
      <c r="L38" s="44">
        <v>0</v>
      </c>
      <c r="M38" s="39">
        <v>0</v>
      </c>
      <c r="N38" s="44">
        <v>0</v>
      </c>
      <c r="O38" s="39">
        <v>0</v>
      </c>
      <c r="P38" s="45">
        <v>0</v>
      </c>
      <c r="Q38" s="16">
        <f t="shared" si="18"/>
        <v>6</v>
      </c>
      <c r="R38" s="17">
        <f t="shared" si="19"/>
        <v>0</v>
      </c>
      <c r="S38" s="30"/>
      <c r="T38" s="30"/>
      <c r="U38" s="24">
        <f t="shared" si="0"/>
        <v>0</v>
      </c>
    </row>
    <row r="39" spans="1:21" ht="15">
      <c r="A39" s="14">
        <v>34</v>
      </c>
      <c r="B39" s="12" t="s">
        <v>64</v>
      </c>
      <c r="C39" s="34">
        <v>125</v>
      </c>
      <c r="D39" s="35">
        <v>25</v>
      </c>
      <c r="E39" s="34">
        <v>175</v>
      </c>
      <c r="F39" s="36">
        <v>50</v>
      </c>
      <c r="G39" s="42">
        <v>125</v>
      </c>
      <c r="H39" s="36">
        <v>25</v>
      </c>
      <c r="I39" s="38">
        <v>150</v>
      </c>
      <c r="J39" s="36">
        <v>25</v>
      </c>
      <c r="K39" s="39">
        <v>150</v>
      </c>
      <c r="L39" s="36">
        <v>25</v>
      </c>
      <c r="M39" s="39">
        <v>150</v>
      </c>
      <c r="N39" s="40">
        <v>25</v>
      </c>
      <c r="O39" s="41">
        <v>150</v>
      </c>
      <c r="P39" s="36">
        <v>25</v>
      </c>
      <c r="Q39" s="16">
        <f t="shared" si="18"/>
        <v>1025</v>
      </c>
      <c r="R39" s="17">
        <f t="shared" si="19"/>
        <v>200</v>
      </c>
      <c r="S39" s="30"/>
      <c r="T39" s="30"/>
      <c r="U39" s="24">
        <f t="shared" si="0"/>
        <v>0</v>
      </c>
    </row>
    <row r="40" spans="1:21" ht="15">
      <c r="A40" s="14">
        <v>35</v>
      </c>
      <c r="B40" s="12" t="s">
        <v>77</v>
      </c>
      <c r="C40" s="34">
        <v>0</v>
      </c>
      <c r="D40" s="35">
        <v>0</v>
      </c>
      <c r="E40" s="34">
        <v>0</v>
      </c>
      <c r="F40" s="36">
        <v>0</v>
      </c>
      <c r="G40" s="42">
        <v>0</v>
      </c>
      <c r="H40" s="36">
        <v>0</v>
      </c>
      <c r="I40" s="38">
        <v>0</v>
      </c>
      <c r="J40" s="36">
        <v>0</v>
      </c>
      <c r="K40" s="39">
        <v>0</v>
      </c>
      <c r="L40" s="44">
        <v>0</v>
      </c>
      <c r="M40" s="39">
        <v>0</v>
      </c>
      <c r="N40" s="44">
        <v>0</v>
      </c>
      <c r="O40" s="39">
        <v>25</v>
      </c>
      <c r="P40" s="45">
        <v>0</v>
      </c>
      <c r="Q40" s="16">
        <f t="shared" si="18"/>
        <v>25</v>
      </c>
      <c r="R40" s="17">
        <f t="shared" si="19"/>
        <v>0</v>
      </c>
      <c r="S40" s="30"/>
      <c r="T40" s="30"/>
      <c r="U40" s="24">
        <f t="shared" si="0"/>
        <v>0</v>
      </c>
    </row>
    <row r="41" spans="1:21" ht="15">
      <c r="A41" s="14">
        <v>36</v>
      </c>
      <c r="B41" s="12" t="s">
        <v>65</v>
      </c>
      <c r="C41" s="34">
        <v>42</v>
      </c>
      <c r="D41" s="35">
        <v>0</v>
      </c>
      <c r="E41" s="34">
        <v>64</v>
      </c>
      <c r="F41" s="36">
        <v>12</v>
      </c>
      <c r="G41" s="42">
        <v>26</v>
      </c>
      <c r="H41" s="36">
        <v>22</v>
      </c>
      <c r="I41" s="38">
        <v>22</v>
      </c>
      <c r="J41" s="36">
        <v>6</v>
      </c>
      <c r="K41" s="39">
        <v>120</v>
      </c>
      <c r="L41" s="44">
        <v>0</v>
      </c>
      <c r="M41" s="39">
        <v>32</v>
      </c>
      <c r="N41" s="44">
        <v>0</v>
      </c>
      <c r="O41" s="41">
        <v>27</v>
      </c>
      <c r="P41" s="45">
        <v>0</v>
      </c>
      <c r="Q41" s="16">
        <f t="shared" si="18"/>
        <v>333</v>
      </c>
      <c r="R41" s="17">
        <f t="shared" si="19"/>
        <v>40</v>
      </c>
      <c r="S41" s="30"/>
      <c r="T41" s="30"/>
      <c r="U41" s="24">
        <f t="shared" si="0"/>
        <v>0</v>
      </c>
    </row>
    <row r="42" spans="1:21" ht="15">
      <c r="A42" s="14">
        <v>37</v>
      </c>
      <c r="B42" s="8" t="s">
        <v>23</v>
      </c>
      <c r="C42" s="34">
        <v>0</v>
      </c>
      <c r="D42" s="35">
        <v>0</v>
      </c>
      <c r="E42" s="34">
        <v>18</v>
      </c>
      <c r="F42" s="36">
        <v>18</v>
      </c>
      <c r="G42" s="42">
        <v>0</v>
      </c>
      <c r="H42" s="36">
        <v>10</v>
      </c>
      <c r="I42" s="43">
        <v>0</v>
      </c>
      <c r="J42" s="53">
        <v>0</v>
      </c>
      <c r="K42" s="39">
        <v>0</v>
      </c>
      <c r="L42" s="44">
        <v>0</v>
      </c>
      <c r="M42" s="39">
        <v>0</v>
      </c>
      <c r="N42" s="44">
        <v>0</v>
      </c>
      <c r="O42" s="39">
        <v>0</v>
      </c>
      <c r="P42" s="45">
        <v>0</v>
      </c>
      <c r="Q42" s="16">
        <f aca="true" t="shared" si="20" ref="Q42:Q47">I42+O42+M42+K42+G42+E42+C42</f>
        <v>18</v>
      </c>
      <c r="R42" s="17">
        <f aca="true" t="shared" si="21" ref="R42:R47">J42+P42+N42+L42+H42+F42+D42</f>
        <v>28</v>
      </c>
      <c r="S42" s="30"/>
      <c r="T42" s="30"/>
      <c r="U42" s="24">
        <f t="shared" si="0"/>
        <v>0</v>
      </c>
    </row>
    <row r="43" spans="1:21" ht="15">
      <c r="A43" s="14">
        <v>38</v>
      </c>
      <c r="B43" s="9" t="s">
        <v>24</v>
      </c>
      <c r="C43" s="34">
        <v>0</v>
      </c>
      <c r="D43" s="35">
        <v>0</v>
      </c>
      <c r="E43" s="34">
        <v>18</v>
      </c>
      <c r="F43" s="36">
        <v>34</v>
      </c>
      <c r="G43" s="42">
        <v>0</v>
      </c>
      <c r="H43" s="36">
        <v>16</v>
      </c>
      <c r="I43" s="43">
        <v>0</v>
      </c>
      <c r="J43" s="53">
        <v>0</v>
      </c>
      <c r="K43" s="39">
        <v>0</v>
      </c>
      <c r="L43" s="44">
        <v>0</v>
      </c>
      <c r="M43" s="39">
        <v>0</v>
      </c>
      <c r="N43" s="44">
        <v>0</v>
      </c>
      <c r="O43" s="39">
        <v>0</v>
      </c>
      <c r="P43" s="45">
        <v>0</v>
      </c>
      <c r="Q43" s="16">
        <f t="shared" si="20"/>
        <v>18</v>
      </c>
      <c r="R43" s="17">
        <f t="shared" si="21"/>
        <v>50</v>
      </c>
      <c r="S43" s="30"/>
      <c r="T43" s="30"/>
      <c r="U43" s="24">
        <f t="shared" si="0"/>
        <v>0</v>
      </c>
    </row>
    <row r="44" spans="1:21" ht="15">
      <c r="A44" s="14">
        <v>39</v>
      </c>
      <c r="B44" s="9" t="s">
        <v>25</v>
      </c>
      <c r="C44" s="34">
        <v>0</v>
      </c>
      <c r="D44" s="35">
        <v>0</v>
      </c>
      <c r="E44" s="34">
        <v>0</v>
      </c>
      <c r="F44" s="36">
        <v>0</v>
      </c>
      <c r="G44" s="42">
        <v>0</v>
      </c>
      <c r="H44" s="36">
        <v>20</v>
      </c>
      <c r="I44" s="43">
        <v>0</v>
      </c>
      <c r="J44" s="53">
        <v>0</v>
      </c>
      <c r="K44" s="39">
        <v>0</v>
      </c>
      <c r="L44" s="44">
        <v>0</v>
      </c>
      <c r="M44" s="39">
        <v>0</v>
      </c>
      <c r="N44" s="44">
        <v>0</v>
      </c>
      <c r="O44" s="39">
        <v>0</v>
      </c>
      <c r="P44" s="45">
        <v>0</v>
      </c>
      <c r="Q44" s="16">
        <f t="shared" si="20"/>
        <v>0</v>
      </c>
      <c r="R44" s="17">
        <f t="shared" si="21"/>
        <v>20</v>
      </c>
      <c r="S44" s="30"/>
      <c r="T44" s="30"/>
      <c r="U44" s="24">
        <f t="shared" si="0"/>
        <v>0</v>
      </c>
    </row>
    <row r="45" spans="1:21" ht="15">
      <c r="A45" s="14">
        <v>40</v>
      </c>
      <c r="B45" s="50" t="s">
        <v>66</v>
      </c>
      <c r="C45" s="34">
        <v>0</v>
      </c>
      <c r="D45" s="35">
        <v>0</v>
      </c>
      <c r="E45" s="34">
        <v>0</v>
      </c>
      <c r="F45" s="36">
        <v>0</v>
      </c>
      <c r="G45" s="42">
        <v>0</v>
      </c>
      <c r="H45" s="36">
        <v>20</v>
      </c>
      <c r="I45" s="38">
        <v>90</v>
      </c>
      <c r="J45" s="36">
        <v>16</v>
      </c>
      <c r="K45" s="39">
        <v>28</v>
      </c>
      <c r="L45" s="44">
        <v>0</v>
      </c>
      <c r="M45" s="39">
        <v>0</v>
      </c>
      <c r="N45" s="44">
        <v>0</v>
      </c>
      <c r="O45" s="39">
        <v>28</v>
      </c>
      <c r="P45" s="45">
        <v>0</v>
      </c>
      <c r="Q45" s="16">
        <f t="shared" si="20"/>
        <v>146</v>
      </c>
      <c r="R45" s="17">
        <f t="shared" si="21"/>
        <v>36</v>
      </c>
      <c r="S45" s="30"/>
      <c r="T45" s="30"/>
      <c r="U45" s="24">
        <f t="shared" si="0"/>
        <v>0</v>
      </c>
    </row>
    <row r="46" spans="1:21" ht="15">
      <c r="A46" s="14">
        <v>41</v>
      </c>
      <c r="B46" s="50" t="s">
        <v>19</v>
      </c>
      <c r="C46" s="34">
        <v>0</v>
      </c>
      <c r="D46" s="35">
        <v>0</v>
      </c>
      <c r="E46" s="34">
        <v>56</v>
      </c>
      <c r="F46" s="36">
        <v>0</v>
      </c>
      <c r="G46" s="42">
        <v>0</v>
      </c>
      <c r="H46" s="36">
        <v>14</v>
      </c>
      <c r="I46" s="38">
        <v>0</v>
      </c>
      <c r="J46" s="36">
        <v>0</v>
      </c>
      <c r="K46" s="39">
        <v>56</v>
      </c>
      <c r="L46" s="44">
        <v>0</v>
      </c>
      <c r="M46" s="39">
        <v>0</v>
      </c>
      <c r="N46" s="44">
        <v>0</v>
      </c>
      <c r="O46" s="41">
        <v>0</v>
      </c>
      <c r="P46" s="45">
        <v>0</v>
      </c>
      <c r="Q46" s="16">
        <f t="shared" si="20"/>
        <v>112</v>
      </c>
      <c r="R46" s="17">
        <f t="shared" si="21"/>
        <v>14</v>
      </c>
      <c r="S46" s="30"/>
      <c r="T46" s="30"/>
      <c r="U46" s="24">
        <f t="shared" si="0"/>
        <v>0</v>
      </c>
    </row>
    <row r="47" spans="1:21" ht="15">
      <c r="A47" s="14">
        <v>42</v>
      </c>
      <c r="B47" s="54" t="s">
        <v>68</v>
      </c>
      <c r="C47" s="34">
        <v>100</v>
      </c>
      <c r="D47" s="35">
        <v>20</v>
      </c>
      <c r="E47" s="34">
        <v>250</v>
      </c>
      <c r="F47" s="36">
        <v>50</v>
      </c>
      <c r="G47" s="42">
        <v>75</v>
      </c>
      <c r="H47" s="36">
        <v>20</v>
      </c>
      <c r="I47" s="38">
        <v>100</v>
      </c>
      <c r="J47" s="36">
        <v>20</v>
      </c>
      <c r="K47" s="39">
        <v>100</v>
      </c>
      <c r="L47" s="44">
        <v>20</v>
      </c>
      <c r="M47" s="39">
        <v>100</v>
      </c>
      <c r="N47" s="44">
        <v>20</v>
      </c>
      <c r="O47" s="41">
        <v>100</v>
      </c>
      <c r="P47" s="45">
        <v>20</v>
      </c>
      <c r="Q47" s="16">
        <f t="shared" si="20"/>
        <v>825</v>
      </c>
      <c r="R47" s="17">
        <f t="shared" si="21"/>
        <v>170</v>
      </c>
      <c r="S47" s="31"/>
      <c r="T47" s="31"/>
      <c r="U47" s="24">
        <f t="shared" si="0"/>
        <v>0</v>
      </c>
    </row>
    <row r="48" spans="1:21" ht="15">
      <c r="A48" s="62" t="s">
        <v>75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4"/>
      <c r="U48" s="26">
        <f>SUM(U6:U47)</f>
        <v>0</v>
      </c>
    </row>
    <row r="49" spans="1:21" ht="15">
      <c r="A49" s="2"/>
      <c r="B49" s="55" t="s">
        <v>72</v>
      </c>
      <c r="C49" s="2"/>
      <c r="D49" s="2"/>
      <c r="E49" s="2"/>
      <c r="G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8"/>
    </row>
    <row r="50" spans="2:21" s="2" customFormat="1" ht="15">
      <c r="B50" s="55" t="s">
        <v>73</v>
      </c>
      <c r="E50" s="1"/>
      <c r="G50" s="1"/>
      <c r="H50" s="1"/>
      <c r="I50" s="1"/>
      <c r="K50" s="1"/>
      <c r="L50" s="1"/>
      <c r="M50" s="1"/>
      <c r="N50" s="1"/>
      <c r="O50" s="1"/>
      <c r="P50" s="1"/>
      <c r="U50" s="25"/>
    </row>
    <row r="51" spans="1:20" ht="15">
      <c r="A51" s="2"/>
      <c r="B51" s="2"/>
      <c r="C51" s="2"/>
      <c r="D51" s="2"/>
      <c r="E51" s="2"/>
      <c r="G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</sheetData>
  <sheetProtection selectLockedCells="1" selectUnlockedCells="1"/>
  <protectedRanges>
    <protectedRange sqref="S6:T47" name="Oblast1_1"/>
  </protectedRanges>
  <mergeCells count="114">
    <mergeCell ref="C16:D16"/>
    <mergeCell ref="E16:F16"/>
    <mergeCell ref="G16:H16"/>
    <mergeCell ref="I16:J16"/>
    <mergeCell ref="K16:L16"/>
    <mergeCell ref="M16:N16"/>
    <mergeCell ref="O16:P16"/>
    <mergeCell ref="Q16:R16"/>
    <mergeCell ref="C13:D13"/>
    <mergeCell ref="E13:F13"/>
    <mergeCell ref="G13:H13"/>
    <mergeCell ref="I13:J13"/>
    <mergeCell ref="K13:L13"/>
    <mergeCell ref="M13:N13"/>
    <mergeCell ref="O13:P13"/>
    <mergeCell ref="Q13:R13"/>
    <mergeCell ref="C14:D14"/>
    <mergeCell ref="E14:F14"/>
    <mergeCell ref="G14:H14"/>
    <mergeCell ref="I14:J14"/>
    <mergeCell ref="K14:L14"/>
    <mergeCell ref="M14:N14"/>
    <mergeCell ref="O14:P14"/>
    <mergeCell ref="Q14:R14"/>
    <mergeCell ref="C15:D15"/>
    <mergeCell ref="E15:F15"/>
    <mergeCell ref="G15:H15"/>
    <mergeCell ref="I15:J15"/>
    <mergeCell ref="K15:L15"/>
    <mergeCell ref="M15:N15"/>
    <mergeCell ref="O15:P15"/>
    <mergeCell ref="Q15:R15"/>
    <mergeCell ref="C11:D11"/>
    <mergeCell ref="E11:F11"/>
    <mergeCell ref="G11:H11"/>
    <mergeCell ref="I11:J11"/>
    <mergeCell ref="K11:L11"/>
    <mergeCell ref="M11:N11"/>
    <mergeCell ref="O11:P11"/>
    <mergeCell ref="Q11:R11"/>
    <mergeCell ref="C12:D12"/>
    <mergeCell ref="E12:F12"/>
    <mergeCell ref="G12:H12"/>
    <mergeCell ref="I12:J12"/>
    <mergeCell ref="K12:L12"/>
    <mergeCell ref="M12:N12"/>
    <mergeCell ref="O12:P12"/>
    <mergeCell ref="Q12:R12"/>
    <mergeCell ref="A48:T48"/>
    <mergeCell ref="A3:B4"/>
    <mergeCell ref="C3:R3"/>
    <mergeCell ref="S3:T3"/>
    <mergeCell ref="C4:D4"/>
    <mergeCell ref="E4:F4"/>
    <mergeCell ref="G4:H4"/>
    <mergeCell ref="I4:J4"/>
    <mergeCell ref="K4:L4"/>
    <mergeCell ref="M4:N4"/>
    <mergeCell ref="O4:P4"/>
    <mergeCell ref="S6:T6"/>
    <mergeCell ref="Q4:R4"/>
    <mergeCell ref="C6:D6"/>
    <mergeCell ref="E6:F6"/>
    <mergeCell ref="G6:H6"/>
    <mergeCell ref="I6:J6"/>
    <mergeCell ref="K6:L6"/>
    <mergeCell ref="M6:N6"/>
    <mergeCell ref="O6:P6"/>
    <mergeCell ref="Q6:R6"/>
    <mergeCell ref="O7:P7"/>
    <mergeCell ref="Q7:R7"/>
    <mergeCell ref="S7:T7"/>
    <mergeCell ref="C7:D7"/>
    <mergeCell ref="E7:F7"/>
    <mergeCell ref="G7:H7"/>
    <mergeCell ref="I7:J7"/>
    <mergeCell ref="K7:L7"/>
    <mergeCell ref="M7:N7"/>
    <mergeCell ref="S8:T8"/>
    <mergeCell ref="C8:D8"/>
    <mergeCell ref="E8:F8"/>
    <mergeCell ref="G8:H8"/>
    <mergeCell ref="I8:J8"/>
    <mergeCell ref="K8:L8"/>
    <mergeCell ref="M8:N8"/>
    <mergeCell ref="O8:P8"/>
    <mergeCell ref="Q8:R8"/>
    <mergeCell ref="O9:P9"/>
    <mergeCell ref="Q9:R9"/>
    <mergeCell ref="S9:T9"/>
    <mergeCell ref="C9:D9"/>
    <mergeCell ref="E9:F9"/>
    <mergeCell ref="G9:H9"/>
    <mergeCell ref="I9:J9"/>
    <mergeCell ref="K9:L9"/>
    <mergeCell ref="M9:N9"/>
    <mergeCell ref="S10:T10"/>
    <mergeCell ref="C10:D10"/>
    <mergeCell ref="E10:F10"/>
    <mergeCell ref="G10:H10"/>
    <mergeCell ref="I10:J10"/>
    <mergeCell ref="K10:L10"/>
    <mergeCell ref="M10:N10"/>
    <mergeCell ref="O10:P10"/>
    <mergeCell ref="Q10:R10"/>
    <mergeCell ref="O17:P17"/>
    <mergeCell ref="Q17:R17"/>
    <mergeCell ref="S17:T17"/>
    <mergeCell ref="C17:D17"/>
    <mergeCell ref="E17:F17"/>
    <mergeCell ref="G17:H17"/>
    <mergeCell ref="I17:J17"/>
    <mergeCell ref="K17:L17"/>
    <mergeCell ref="M17:N17"/>
  </mergeCells>
  <printOptions/>
  <pageMargins left="0.7086614173228347" right="0.7086614173228347" top="0.7874015748031497" bottom="0.5905511811023623" header="0.31496062992125984" footer="0.31496062992125984"/>
  <pageSetup horizontalDpi="600" verticalDpi="600" orientation="portrait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115" zoomScaleNormal="115" workbookViewId="0" topLeftCell="A1">
      <selection activeCell="D8" sqref="D8"/>
    </sheetView>
  </sheetViews>
  <sheetFormatPr defaultColWidth="9.140625" defaultRowHeight="15"/>
  <cols>
    <col min="1" max="1" width="3.421875" style="0" customWidth="1"/>
    <col min="2" max="2" width="57.7109375" style="0" customWidth="1"/>
    <col min="3" max="8" width="12.421875" style="0" customWidth="1"/>
    <col min="9" max="9" width="10.7109375" style="0" customWidth="1"/>
    <col min="10" max="10" width="13.00390625" style="0" customWidth="1"/>
    <col min="11" max="11" width="16.57421875" style="0" bestFit="1" customWidth="1"/>
  </cols>
  <sheetData>
    <row r="1" spans="1:10" ht="22.5" customHeight="1">
      <c r="A1" s="7" t="s">
        <v>51</v>
      </c>
      <c r="J1" s="19"/>
    </row>
    <row r="2" ht="15">
      <c r="A2" s="7" t="s">
        <v>69</v>
      </c>
    </row>
    <row r="3" spans="1:11" ht="15" customHeight="1">
      <c r="A3" s="65" t="s">
        <v>5</v>
      </c>
      <c r="B3" s="66"/>
      <c r="C3" s="69" t="s">
        <v>33</v>
      </c>
      <c r="D3" s="70"/>
      <c r="E3" s="70"/>
      <c r="F3" s="70"/>
      <c r="G3" s="70"/>
      <c r="H3" s="70"/>
      <c r="I3" s="23" t="s">
        <v>47</v>
      </c>
      <c r="J3" s="21" t="s">
        <v>31</v>
      </c>
      <c r="K3" s="23" t="s">
        <v>40</v>
      </c>
    </row>
    <row r="4" spans="1:11" ht="66" customHeight="1">
      <c r="A4" s="67"/>
      <c r="B4" s="68"/>
      <c r="C4" s="27" t="s">
        <v>4</v>
      </c>
      <c r="D4" s="27" t="s">
        <v>3</v>
      </c>
      <c r="E4" s="28" t="s">
        <v>2</v>
      </c>
      <c r="F4" s="28" t="s">
        <v>39</v>
      </c>
      <c r="G4" s="28" t="s">
        <v>1</v>
      </c>
      <c r="H4" s="28" t="s">
        <v>0</v>
      </c>
      <c r="I4" s="28" t="s">
        <v>32</v>
      </c>
      <c r="J4" s="5" t="s">
        <v>46</v>
      </c>
      <c r="K4" s="5" t="s">
        <v>41</v>
      </c>
    </row>
    <row r="5" spans="1:11" ht="22.9" customHeight="1">
      <c r="A5" s="13" t="s">
        <v>35</v>
      </c>
      <c r="B5" s="15" t="s">
        <v>34</v>
      </c>
      <c r="C5" s="6" t="s">
        <v>42</v>
      </c>
      <c r="D5" s="6" t="s">
        <v>42</v>
      </c>
      <c r="E5" s="6" t="s">
        <v>42</v>
      </c>
      <c r="F5" s="6" t="s">
        <v>42</v>
      </c>
      <c r="G5" s="6" t="s">
        <v>42</v>
      </c>
      <c r="H5" s="6" t="s">
        <v>42</v>
      </c>
      <c r="I5" s="6" t="s">
        <v>42</v>
      </c>
      <c r="J5" s="6" t="s">
        <v>31</v>
      </c>
      <c r="K5" s="6" t="s">
        <v>40</v>
      </c>
    </row>
    <row r="6" spans="1:11" ht="15">
      <c r="A6" s="14">
        <v>1</v>
      </c>
      <c r="B6" s="32" t="s">
        <v>44</v>
      </c>
      <c r="C6" s="46"/>
      <c r="D6" s="46">
        <v>8000</v>
      </c>
      <c r="E6" s="46">
        <v>2500</v>
      </c>
      <c r="F6" s="46"/>
      <c r="G6" s="46">
        <v>6000</v>
      </c>
      <c r="H6" s="46">
        <v>2000</v>
      </c>
      <c r="I6" s="22">
        <f aca="true" t="shared" si="0" ref="I6:I11">SUM(C6:H6)</f>
        <v>18500</v>
      </c>
      <c r="J6" s="20"/>
      <c r="K6" s="24">
        <f aca="true" t="shared" si="1" ref="K6:K11">I6*J6</f>
        <v>0</v>
      </c>
    </row>
    <row r="7" spans="1:11" ht="15">
      <c r="A7" s="14">
        <v>2</v>
      </c>
      <c r="B7" s="32" t="s">
        <v>43</v>
      </c>
      <c r="C7" s="46">
        <v>2300</v>
      </c>
      <c r="D7" s="46">
        <v>2000</v>
      </c>
      <c r="E7" s="46">
        <v>1500</v>
      </c>
      <c r="F7" s="46">
        <v>3250</v>
      </c>
      <c r="G7" s="46">
        <v>2750</v>
      </c>
      <c r="H7" s="46">
        <v>3500</v>
      </c>
      <c r="I7" s="22">
        <f t="shared" si="0"/>
        <v>15300</v>
      </c>
      <c r="J7" s="20"/>
      <c r="K7" s="24">
        <f t="shared" si="1"/>
        <v>0</v>
      </c>
    </row>
    <row r="8" spans="1:11" ht="15">
      <c r="A8" s="14">
        <v>3</v>
      </c>
      <c r="B8" s="32" t="s">
        <v>45</v>
      </c>
      <c r="C8" s="46"/>
      <c r="D8" s="46"/>
      <c r="E8" s="46"/>
      <c r="F8" s="46">
        <v>1000</v>
      </c>
      <c r="G8" s="46"/>
      <c r="H8" s="46"/>
      <c r="I8" s="22">
        <f t="shared" si="0"/>
        <v>1000</v>
      </c>
      <c r="J8" s="20"/>
      <c r="K8" s="24">
        <f t="shared" si="1"/>
        <v>0</v>
      </c>
    </row>
    <row r="9" spans="1:11" ht="15">
      <c r="A9" s="14">
        <v>4</v>
      </c>
      <c r="B9" s="32" t="s">
        <v>48</v>
      </c>
      <c r="C9" s="46"/>
      <c r="D9" s="46"/>
      <c r="E9" s="46"/>
      <c r="F9" s="46"/>
      <c r="G9" s="46"/>
      <c r="H9" s="46">
        <v>1000</v>
      </c>
      <c r="I9" s="29">
        <f t="shared" si="0"/>
        <v>1000</v>
      </c>
      <c r="J9" s="20"/>
      <c r="K9" s="24">
        <f t="shared" si="1"/>
        <v>0</v>
      </c>
    </row>
    <row r="10" spans="1:11" ht="15">
      <c r="A10" s="14">
        <v>5</v>
      </c>
      <c r="B10" s="32" t="s">
        <v>49</v>
      </c>
      <c r="C10" s="47">
        <v>250</v>
      </c>
      <c r="D10" s="48"/>
      <c r="E10" s="48"/>
      <c r="F10" s="48"/>
      <c r="G10" s="48"/>
      <c r="H10" s="48"/>
      <c r="I10" s="33">
        <f t="shared" si="0"/>
        <v>250</v>
      </c>
      <c r="J10" s="20"/>
      <c r="K10" s="24">
        <f t="shared" si="1"/>
        <v>0</v>
      </c>
    </row>
    <row r="11" spans="1:11" ht="15">
      <c r="A11" s="14">
        <v>6</v>
      </c>
      <c r="B11" s="32" t="s">
        <v>50</v>
      </c>
      <c r="C11" s="47">
        <v>450</v>
      </c>
      <c r="D11" s="48"/>
      <c r="E11" s="48"/>
      <c r="F11" s="48"/>
      <c r="G11" s="48"/>
      <c r="H11" s="48"/>
      <c r="I11" s="33">
        <f t="shared" si="0"/>
        <v>450</v>
      </c>
      <c r="J11" s="20"/>
      <c r="K11" s="24">
        <f t="shared" si="1"/>
        <v>0</v>
      </c>
    </row>
    <row r="12" spans="1:11" ht="15">
      <c r="A12" s="62" t="s">
        <v>52</v>
      </c>
      <c r="B12" s="63"/>
      <c r="C12" s="63"/>
      <c r="D12" s="63"/>
      <c r="E12" s="63"/>
      <c r="F12" s="63"/>
      <c r="G12" s="63"/>
      <c r="H12" s="63"/>
      <c r="I12" s="63"/>
      <c r="J12" s="63"/>
      <c r="K12" s="26">
        <f>SUM(K6:K11)</f>
        <v>0</v>
      </c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18"/>
    </row>
  </sheetData>
  <sheetProtection selectLockedCells="1" selectUnlockedCells="1"/>
  <protectedRanges>
    <protectedRange sqref="J7:J11" name="Oblast1"/>
  </protectedRanges>
  <mergeCells count="3">
    <mergeCell ref="C3:H3"/>
    <mergeCell ref="A12:J12"/>
    <mergeCell ref="A3:B4"/>
  </mergeCells>
  <printOptions/>
  <pageMargins left="0.7086614173228347" right="0.7086614173228347" top="0.7874015748031497" bottom="0.5905511811023623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externistait</dc:creator>
  <cp:keywords/>
  <dc:description/>
  <cp:lastModifiedBy>Miroslav Ulašín ml.</cp:lastModifiedBy>
  <cp:lastPrinted>2019-09-17T05:01:47Z</cp:lastPrinted>
  <dcterms:created xsi:type="dcterms:W3CDTF">2012-04-16T07:32:57Z</dcterms:created>
  <dcterms:modified xsi:type="dcterms:W3CDTF">2019-09-17T11:00:13Z</dcterms:modified>
  <cp:category/>
  <cp:version/>
  <cp:contentType/>
  <cp:contentStatus/>
</cp:coreProperties>
</file>