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10272" activeTab="2"/>
  </bookViews>
  <sheets>
    <sheet name="1. Ocenění-přist.3 a více lab." sheetId="1" r:id="rId1"/>
    <sheet name="2. Ocenění-přist. 2 lab." sheetId="2" r:id="rId2"/>
    <sheet name="3. Ocenění-přist. 1 lab." sheetId="3" r:id="rId3"/>
  </sheets>
  <definedNames>
    <definedName name="_xlnm.Print_Area" localSheetId="0">'1. Ocenění-přist.3 a více lab.'!$A$1:$H$102</definedName>
  </definedNames>
  <calcPr calcId="152511"/>
</workbook>
</file>

<file path=xl/sharedStrings.xml><?xml version="1.0" encoding="utf-8"?>
<sst xmlns="http://schemas.openxmlformats.org/spreadsheetml/2006/main" count="318" uniqueCount="108">
  <si>
    <t>Název zakázky:</t>
  </si>
  <si>
    <t>Předmět nabídky</t>
  </si>
  <si>
    <t>.....................................................................</t>
  </si>
  <si>
    <t>titul, jméno, příjmení, funkce</t>
  </si>
  <si>
    <t>Celková nabídková cena</t>
  </si>
  <si>
    <t>Výše DPH v %</t>
  </si>
  <si>
    <t xml:space="preserve">Příloha č. 1.1. Zadávací dokumentace: </t>
  </si>
  <si>
    <r>
      <rPr>
        <b/>
        <sz val="10"/>
        <color rgb="FFFF0000"/>
        <rFont val="Arial"/>
        <family val="2"/>
      </rPr>
      <t xml:space="preserve">ČÁST  1 – Biochemie základní a imunochemie: </t>
    </r>
    <r>
      <rPr>
        <b/>
        <sz val="10"/>
        <color theme="1"/>
        <rFont val="Arial"/>
        <family val="2"/>
      </rPr>
      <t>KALKULACE NABÍDKOVÉ CENY</t>
    </r>
  </si>
  <si>
    <t>Dodávka diagnostických reagencií vč. výpůjčky analyzátorů pro zdravotnická zařízení PK</t>
  </si>
  <si>
    <t xml:space="preserve">Celková cena bez DPH za 48 měsíců plnění </t>
  </si>
  <si>
    <t xml:space="preserve">Celková cena včetně DPH za za 48 měsíců plnění </t>
  </si>
  <si>
    <t>AFP</t>
  </si>
  <si>
    <t>Albumin</t>
  </si>
  <si>
    <t>ALP</t>
  </si>
  <si>
    <t>ALT</t>
  </si>
  <si>
    <t>Amoniak</t>
  </si>
  <si>
    <t>Amyláza</t>
  </si>
  <si>
    <t>Anti-Tg</t>
  </si>
  <si>
    <t>Anti-TPO</t>
  </si>
  <si>
    <t>Apo A1</t>
  </si>
  <si>
    <t>Apo B</t>
  </si>
  <si>
    <t>ASLO</t>
  </si>
  <si>
    <t>AST</t>
  </si>
  <si>
    <t>B12</t>
  </si>
  <si>
    <t>Beta-HCG</t>
  </si>
  <si>
    <t>Bilirubin celkový</t>
  </si>
  <si>
    <t>Bilirubin konjugovaný</t>
  </si>
  <si>
    <t>Bílkovina celková</t>
  </si>
  <si>
    <t>Bílkovina moč</t>
  </si>
  <si>
    <t>C3</t>
  </si>
  <si>
    <t>C4</t>
  </si>
  <si>
    <t>CA 125</t>
  </si>
  <si>
    <t>CA 15-3</t>
  </si>
  <si>
    <t>CA 19-9</t>
  </si>
  <si>
    <t>CEA</t>
  </si>
  <si>
    <t>CK</t>
  </si>
  <si>
    <t>CK MB mass</t>
  </si>
  <si>
    <t>CK-MB</t>
  </si>
  <si>
    <t>C-peptid</t>
  </si>
  <si>
    <t>CRP</t>
  </si>
  <si>
    <t>Cystatin C</t>
  </si>
  <si>
    <t>Digoxin</t>
  </si>
  <si>
    <t>Draslík</t>
  </si>
  <si>
    <t>Estradiol</t>
  </si>
  <si>
    <t>Ethanol</t>
  </si>
  <si>
    <t>Feritin</t>
  </si>
  <si>
    <t>Folát</t>
  </si>
  <si>
    <t>Fosfor</t>
  </si>
  <si>
    <t>FSH</t>
  </si>
  <si>
    <t>FT3</t>
  </si>
  <si>
    <t>FT4</t>
  </si>
  <si>
    <t>GGT</t>
  </si>
  <si>
    <t>Glukóza</t>
  </si>
  <si>
    <t>Hořčík</t>
  </si>
  <si>
    <t>Chloridy</t>
  </si>
  <si>
    <t>Cholesterol celkový</t>
  </si>
  <si>
    <t xml:space="preserve">Cholesterol HDL </t>
  </si>
  <si>
    <t>Cholesterol LDL</t>
  </si>
  <si>
    <t>Cholinesteráza</t>
  </si>
  <si>
    <t>IgA</t>
  </si>
  <si>
    <t>IgE</t>
  </si>
  <si>
    <t>IgG</t>
  </si>
  <si>
    <t>IgM</t>
  </si>
  <si>
    <t>Kortizol</t>
  </si>
  <si>
    <t>Kreatinin</t>
  </si>
  <si>
    <t>Kyselina močová</t>
  </si>
  <si>
    <t>Laktát</t>
  </si>
  <si>
    <t>LDH</t>
  </si>
  <si>
    <t>LH</t>
  </si>
  <si>
    <t>Lipáza</t>
  </si>
  <si>
    <t>Mikroalbumin</t>
  </si>
  <si>
    <t>Myoglobin</t>
  </si>
  <si>
    <t>NTproBNP/BNP</t>
  </si>
  <si>
    <t>Progesteron</t>
  </si>
  <si>
    <t>Prokalciton (PCT)</t>
  </si>
  <si>
    <t>Prolaktin</t>
  </si>
  <si>
    <t>PSA celkové</t>
  </si>
  <si>
    <t>PSA volné</t>
  </si>
  <si>
    <t>RF</t>
  </si>
  <si>
    <t>Sodík</t>
  </si>
  <si>
    <t>sTfR</t>
  </si>
  <si>
    <t>Teofylin</t>
  </si>
  <si>
    <t>Testosteron</t>
  </si>
  <si>
    <t>Transferin</t>
  </si>
  <si>
    <t>Triacylglyceroly</t>
  </si>
  <si>
    <t>Troponin T/I hs</t>
  </si>
  <si>
    <t>TSH</t>
  </si>
  <si>
    <t>Urea</t>
  </si>
  <si>
    <t>Valproát</t>
  </si>
  <si>
    <t>Vancomycin</t>
  </si>
  <si>
    <t>Vápník</t>
  </si>
  <si>
    <t>Vazebná kapacita Fe</t>
  </si>
  <si>
    <t>VLŘ kappa</t>
  </si>
  <si>
    <t>VLŘ lambda</t>
  </si>
  <si>
    <t>Železo</t>
  </si>
  <si>
    <t>Název požadované metody</t>
  </si>
  <si>
    <t>Seznam metod včetně  ocenění_část 1 ZŘ</t>
  </si>
  <si>
    <t>V ....................... dne ...................2019</t>
  </si>
  <si>
    <t xml:space="preserve">                                                                           podpis oprávněné osoby za účastníka</t>
  </si>
  <si>
    <t>Část veřejné zakázky</t>
  </si>
  <si>
    <t xml:space="preserve">Jednotková cena bez DPH (tj. cena stanovená za 1 reportovovaný test </t>
  </si>
  <si>
    <t xml:space="preserve">Předpokládaný počet  reportovovaných testů za 12 měsíců </t>
  </si>
  <si>
    <t xml:space="preserve">Předpokládaný počet reportovovaných testů  za 48 měsíců </t>
  </si>
  <si>
    <r>
      <t xml:space="preserve">Dodavatel je povinen  v Seznamu metod včetně ocenění vyplnit </t>
    </r>
    <r>
      <rPr>
        <b/>
        <u val="single"/>
        <sz val="10"/>
        <color rgb="FFFF0000"/>
        <rFont val="Arial"/>
        <family val="2"/>
      </rPr>
      <t>cenu za reportovovaný test  a výši DPH (celková nabídková cena se automaticky dopočítá)</t>
    </r>
    <r>
      <rPr>
        <sz val="10"/>
        <color rgb="FFFF0000"/>
        <rFont val="Arial"/>
        <family val="2"/>
      </rPr>
      <t>. Údaje uvedené v Příloze č. 1.1. ZD musí být v souladu s údaji uvedenými v jiných částech nabídky dodavatele.</t>
    </r>
  </si>
  <si>
    <t xml:space="preserve">ČÁST  1 – Biochemie základní a imunochemie - počet přistoupivších laboratoří v počtu 3 a více </t>
  </si>
  <si>
    <t>ČÁST  1 – Biochemie základní a imunochemie - počet přistoupivších laboratoří v počtu 1</t>
  </si>
  <si>
    <t xml:space="preserve">ČÁST  1 – Biochemie základní a imunochemie - počet přistoupivších laboratoří v počtu 2 </t>
  </si>
  <si>
    <t>Požadované principy metod dle technické specifikace uvedené v příslušné Příloze č. 2 ZD musí pokrývat 100% uvedených metod.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</si>
</sst>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44" fontId="16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9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Protection="1">
      <protection/>
    </xf>
    <xf numFmtId="164" fontId="13" fillId="0" borderId="2" xfId="0" applyNumberFormat="1" applyFont="1" applyFill="1" applyBorder="1" applyAlignment="1" applyProtection="1">
      <alignment horizontal="right" vertical="center" wrapText="1"/>
      <protection/>
    </xf>
    <xf numFmtId="164" fontId="12" fillId="2" borderId="1" xfId="0" applyNumberFormat="1" applyFont="1" applyFill="1" applyBorder="1" applyAlignment="1" applyProtection="1">
      <alignment horizontal="right" vertical="center" wrapText="1"/>
      <protection/>
    </xf>
    <xf numFmtId="164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>
      <alignment horizontal="right" wrapText="1"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164" fontId="13" fillId="2" borderId="0" xfId="0" applyNumberFormat="1" applyFont="1" applyFill="1" applyBorder="1" applyAlignment="1" applyProtection="1">
      <alignment horizontal="right" vertical="center" wrapText="1"/>
      <protection/>
    </xf>
    <xf numFmtId="164" fontId="8" fillId="2" borderId="0" xfId="0" applyNumberFormat="1" applyFont="1" applyFill="1" applyBorder="1" applyAlignment="1" applyProtection="1">
      <alignment horizontal="right" vertical="center" wrapText="1"/>
      <protection/>
    </xf>
    <xf numFmtId="3" fontId="9" fillId="0" borderId="3" xfId="0" applyNumberFormat="1" applyFont="1" applyFill="1" applyBorder="1" applyAlignment="1" applyProtection="1">
      <alignment horizontal="right" vertical="center" wrapText="1"/>
      <protection/>
    </xf>
    <xf numFmtId="164" fontId="1" fillId="4" borderId="4" xfId="0" applyNumberFormat="1" applyFont="1" applyFill="1" applyBorder="1" applyAlignment="1" applyProtection="1">
      <alignment horizontal="center" vertical="center" wrapText="1"/>
      <protection/>
    </xf>
    <xf numFmtId="0" fontId="1" fillId="4" borderId="4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164" fontId="1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164" fontId="8" fillId="0" borderId="7" xfId="0" applyNumberFormat="1" applyFont="1" applyFill="1" applyBorder="1" applyAlignment="1" applyProtection="1">
      <alignment horizontal="right" vertical="center" wrapText="1"/>
      <protection/>
    </xf>
    <xf numFmtId="0" fontId="17" fillId="6" borderId="8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vertical="center"/>
    </xf>
    <xf numFmtId="0" fontId="17" fillId="6" borderId="9" xfId="0" applyFont="1" applyFill="1" applyBorder="1" applyAlignment="1">
      <alignment vertical="center" wrapText="1"/>
    </xf>
    <xf numFmtId="0" fontId="17" fillId="6" borderId="8" xfId="0" applyFont="1" applyFill="1" applyBorder="1"/>
    <xf numFmtId="0" fontId="17" fillId="6" borderId="8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  <protection/>
    </xf>
    <xf numFmtId="164" fontId="1" fillId="4" borderId="11" xfId="0" applyNumberFormat="1" applyFont="1" applyFill="1" applyBorder="1" applyAlignment="1" applyProtection="1">
      <alignment horizontal="center" vertical="center" wrapText="1"/>
      <protection/>
    </xf>
    <xf numFmtId="164" fontId="12" fillId="2" borderId="12" xfId="0" applyNumberFormat="1" applyFont="1" applyFill="1" applyBorder="1" applyAlignment="1" applyProtection="1">
      <alignment horizontal="right" vertical="center" wrapText="1"/>
      <protection/>
    </xf>
    <xf numFmtId="164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top"/>
      <protection/>
    </xf>
    <xf numFmtId="0" fontId="14" fillId="2" borderId="14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horizontal="right"/>
      <protection/>
    </xf>
    <xf numFmtId="0" fontId="7" fillId="3" borderId="0" xfId="0" applyFont="1" applyFill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/>
      <protection/>
    </xf>
    <xf numFmtId="0" fontId="15" fillId="5" borderId="15" xfId="0" applyFont="1" applyFill="1" applyBorder="1" applyAlignment="1" applyProtection="1">
      <alignment horizontal="justify" vertical="center"/>
      <protection/>
    </xf>
    <xf numFmtId="0" fontId="15" fillId="5" borderId="16" xfId="0" applyFont="1" applyFill="1" applyBorder="1" applyAlignment="1" applyProtection="1">
      <alignment horizontal="justify" vertical="center"/>
      <protection/>
    </xf>
    <xf numFmtId="0" fontId="3" fillId="4" borderId="17" xfId="0" applyFont="1" applyFill="1" applyBorder="1" applyAlignment="1" applyProtection="1">
      <alignment/>
      <protection/>
    </xf>
    <xf numFmtId="0" fontId="3" fillId="4" borderId="18" xfId="0" applyFont="1" applyFill="1" applyBorder="1" applyAlignment="1" applyProtection="1">
      <alignment/>
      <protection/>
    </xf>
    <xf numFmtId="0" fontId="3" fillId="4" borderId="19" xfId="0" applyFont="1" applyFill="1" applyBorder="1" applyAlignment="1" applyProtection="1">
      <alignment/>
      <protection/>
    </xf>
    <xf numFmtId="0" fontId="3" fillId="2" borderId="20" xfId="0" applyFont="1" applyFill="1" applyBorder="1" applyAlignment="1" applyProtection="1">
      <alignment horizontal="left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 applyProtection="1">
      <alignment horizontal="left" wrapText="1"/>
      <protection/>
    </xf>
    <xf numFmtId="0" fontId="3" fillId="7" borderId="25" xfId="0" applyFont="1" applyFill="1" applyBorder="1" applyAlignment="1" applyProtection="1">
      <alignment horizontal="left" wrapText="1"/>
      <protection/>
    </xf>
    <xf numFmtId="0" fontId="3" fillId="7" borderId="26" xfId="0" applyFont="1" applyFill="1" applyBorder="1" applyAlignment="1" applyProtection="1">
      <alignment horizontal="left" wrapText="1"/>
      <protection/>
    </xf>
    <xf numFmtId="0" fontId="8" fillId="2" borderId="0" xfId="0" applyFont="1" applyFill="1" applyAlignment="1" applyProtection="1">
      <alignment vertical="center" wrapText="1"/>
      <protection/>
    </xf>
    <xf numFmtId="0" fontId="8" fillId="3" borderId="0" xfId="0" applyFont="1" applyFill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15" fillId="5" borderId="4" xfId="0" applyFont="1" applyFill="1" applyBorder="1" applyAlignment="1" applyProtection="1">
      <alignment horizontal="justify" vertical="center"/>
      <protection/>
    </xf>
    <xf numFmtId="0" fontId="15" fillId="5" borderId="11" xfId="0" applyFont="1" applyFill="1" applyBorder="1" applyAlignment="1" applyProtection="1">
      <alignment horizontal="justify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38100</xdr:rowOff>
    </xdr:from>
    <xdr:to>
      <xdr:col>7</xdr:col>
      <xdr:colOff>0</xdr:colOff>
      <xdr:row>2</xdr:row>
      <xdr:rowOff>466725</xdr:rowOff>
    </xdr:to>
    <xdr:sp macro="" textlink="">
      <xdr:nvSpPr>
        <xdr:cNvPr id="3" name="TextovéPole 2"/>
        <xdr:cNvSpPr txBox="1"/>
      </xdr:nvSpPr>
      <xdr:spPr>
        <a:xfrm>
          <a:off x="561975" y="419100"/>
          <a:ext cx="6915150" cy="4286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Dodavatel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38100</xdr:rowOff>
    </xdr:from>
    <xdr:to>
      <xdr:col>7</xdr:col>
      <xdr:colOff>0</xdr:colOff>
      <xdr:row>2</xdr:row>
      <xdr:rowOff>466725</xdr:rowOff>
    </xdr:to>
    <xdr:sp macro="" textlink="">
      <xdr:nvSpPr>
        <xdr:cNvPr id="3" name="TextovéPole 2"/>
        <xdr:cNvSpPr txBox="1"/>
      </xdr:nvSpPr>
      <xdr:spPr>
        <a:xfrm>
          <a:off x="561975" y="419100"/>
          <a:ext cx="6762750" cy="4286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Dodavatel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38100</xdr:rowOff>
    </xdr:from>
    <xdr:to>
      <xdr:col>7</xdr:col>
      <xdr:colOff>0</xdr:colOff>
      <xdr:row>2</xdr:row>
      <xdr:rowOff>466725</xdr:rowOff>
    </xdr:to>
    <xdr:sp macro="" textlink="">
      <xdr:nvSpPr>
        <xdr:cNvPr id="2" name="TextovéPole 1"/>
        <xdr:cNvSpPr txBox="1"/>
      </xdr:nvSpPr>
      <xdr:spPr>
        <a:xfrm>
          <a:off x="561975" y="419100"/>
          <a:ext cx="6762750" cy="4286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Dodavatel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zoomScaleSheetLayoutView="130" workbookViewId="0" topLeftCell="A1">
      <selection activeCell="A97" sqref="A97:G97"/>
    </sheetView>
  </sheetViews>
  <sheetFormatPr defaultColWidth="9.140625" defaultRowHeight="15"/>
  <cols>
    <col min="1" max="1" width="20.421875" style="3" customWidth="1"/>
    <col min="2" max="2" width="16.140625" style="2" customWidth="1"/>
    <col min="3" max="3" width="6.140625" style="2" customWidth="1"/>
    <col min="4" max="4" width="15.421875" style="2" customWidth="1"/>
    <col min="5" max="5" width="17.140625" style="2" customWidth="1"/>
    <col min="6" max="6" width="18.28125" style="2" customWidth="1"/>
    <col min="7" max="7" width="18.57421875" style="2" customWidth="1"/>
    <col min="8" max="16384" width="9.140625" style="2" customWidth="1"/>
  </cols>
  <sheetData>
    <row r="1" spans="1:7" ht="15.6">
      <c r="A1" s="37" t="s">
        <v>6</v>
      </c>
      <c r="B1" s="37"/>
      <c r="C1" s="37"/>
      <c r="D1" s="37"/>
      <c r="E1" s="37"/>
      <c r="F1" s="37"/>
      <c r="G1" s="37"/>
    </row>
    <row r="2" spans="1:7" ht="15.6">
      <c r="A2" s="37" t="s">
        <v>96</v>
      </c>
      <c r="B2" s="37"/>
      <c r="C2" s="37"/>
      <c r="D2" s="37"/>
      <c r="E2" s="37"/>
      <c r="F2" s="37"/>
      <c r="G2" s="37"/>
    </row>
    <row r="3" spans="1:7" s="3" customFormat="1" ht="42.75" customHeight="1" thickBot="1">
      <c r="A3" s="1"/>
      <c r="B3" s="1"/>
      <c r="C3" s="1"/>
      <c r="D3" s="1"/>
      <c r="E3" s="1"/>
      <c r="F3" s="1"/>
      <c r="G3" s="1"/>
    </row>
    <row r="4" spans="1:7" s="3" customFormat="1" ht="13.8" thickBot="1">
      <c r="A4" s="40" t="s">
        <v>1</v>
      </c>
      <c r="B4" s="41"/>
      <c r="C4" s="41"/>
      <c r="D4" s="41"/>
      <c r="E4" s="41"/>
      <c r="F4" s="41"/>
      <c r="G4" s="42"/>
    </row>
    <row r="5" spans="1:7" s="3" customFormat="1" ht="30" customHeight="1">
      <c r="A5" s="28" t="s">
        <v>0</v>
      </c>
      <c r="B5" s="38" t="s">
        <v>8</v>
      </c>
      <c r="C5" s="38"/>
      <c r="D5" s="38"/>
      <c r="E5" s="38"/>
      <c r="F5" s="38"/>
      <c r="G5" s="39"/>
    </row>
    <row r="6" spans="1:7" s="3" customFormat="1" ht="36" customHeight="1" thickBot="1">
      <c r="A6" s="33" t="s">
        <v>99</v>
      </c>
      <c r="B6" s="43" t="s">
        <v>104</v>
      </c>
      <c r="C6" s="43"/>
      <c r="D6" s="43"/>
      <c r="E6" s="43"/>
      <c r="F6" s="43"/>
      <c r="G6" s="44"/>
    </row>
    <row r="7" spans="1:7" s="3" customFormat="1" ht="39" customHeight="1">
      <c r="A7" s="52" t="s">
        <v>103</v>
      </c>
      <c r="B7" s="52"/>
      <c r="C7" s="52"/>
      <c r="D7" s="52"/>
      <c r="E7" s="52"/>
      <c r="F7" s="52"/>
      <c r="G7" s="52"/>
    </row>
    <row r="8" spans="1:7" s="3" customFormat="1" ht="11.25" customHeight="1" thickBot="1">
      <c r="A8" s="10"/>
      <c r="B8" s="10"/>
      <c r="C8" s="10"/>
      <c r="D8" s="10"/>
      <c r="E8" s="10"/>
      <c r="F8" s="10"/>
      <c r="G8" s="10"/>
    </row>
    <row r="9" spans="1:7" s="3" customFormat="1" ht="13.5" customHeight="1">
      <c r="A9" s="49" t="s">
        <v>7</v>
      </c>
      <c r="B9" s="50"/>
      <c r="C9" s="50"/>
      <c r="D9" s="50"/>
      <c r="E9" s="50"/>
      <c r="F9" s="50"/>
      <c r="G9" s="51"/>
    </row>
    <row r="10" spans="1:11" s="3" customFormat="1" ht="66">
      <c r="A10" s="21" t="s">
        <v>95</v>
      </c>
      <c r="B10" s="15" t="s">
        <v>100</v>
      </c>
      <c r="C10" s="16" t="s">
        <v>5</v>
      </c>
      <c r="D10" s="17" t="s">
        <v>101</v>
      </c>
      <c r="E10" s="18" t="s">
        <v>102</v>
      </c>
      <c r="F10" s="19" t="s">
        <v>9</v>
      </c>
      <c r="G10" s="29" t="s">
        <v>10</v>
      </c>
      <c r="K10" s="32"/>
    </row>
    <row r="11" spans="1:7" s="3" customFormat="1" ht="16.5" customHeight="1">
      <c r="A11" s="23" t="s">
        <v>11</v>
      </c>
      <c r="B11" s="8">
        <v>0</v>
      </c>
      <c r="C11" s="4">
        <v>0</v>
      </c>
      <c r="D11" s="9">
        <v>552</v>
      </c>
      <c r="E11" s="14">
        <f>D11*4</f>
        <v>2208</v>
      </c>
      <c r="F11" s="7">
        <f>B11*E11</f>
        <v>0</v>
      </c>
      <c r="G11" s="30">
        <f>(B11+(B11*C11))*E11</f>
        <v>0</v>
      </c>
    </row>
    <row r="12" spans="1:7" s="3" customFormat="1" ht="16.5" customHeight="1">
      <c r="A12" s="23" t="s">
        <v>12</v>
      </c>
      <c r="B12" s="8">
        <v>0</v>
      </c>
      <c r="C12" s="4">
        <v>0</v>
      </c>
      <c r="D12" s="9">
        <v>10705</v>
      </c>
      <c r="E12" s="14">
        <f>D12*4</f>
        <v>42820</v>
      </c>
      <c r="F12" s="7">
        <f aca="true" t="shared" si="0" ref="F12:F75">B12*E12</f>
        <v>0</v>
      </c>
      <c r="G12" s="30">
        <f aca="true" t="shared" si="1" ref="G12:G75">(B12+(B12*C12))*E12</f>
        <v>0</v>
      </c>
    </row>
    <row r="13" spans="1:7" s="3" customFormat="1" ht="16.5" customHeight="1">
      <c r="A13" s="25" t="s">
        <v>13</v>
      </c>
      <c r="B13" s="8">
        <v>0</v>
      </c>
      <c r="C13" s="4">
        <v>0</v>
      </c>
      <c r="D13" s="9">
        <v>28817</v>
      </c>
      <c r="E13" s="14">
        <f aca="true" t="shared" si="2" ref="E13:E76">D13*4</f>
        <v>115268</v>
      </c>
      <c r="F13" s="7">
        <f t="shared" si="0"/>
        <v>0</v>
      </c>
      <c r="G13" s="30">
        <f t="shared" si="1"/>
        <v>0</v>
      </c>
    </row>
    <row r="14" spans="1:7" s="3" customFormat="1" ht="16.5" customHeight="1">
      <c r="A14" s="25" t="s">
        <v>14</v>
      </c>
      <c r="B14" s="8">
        <v>0</v>
      </c>
      <c r="C14" s="4">
        <v>0</v>
      </c>
      <c r="D14" s="9">
        <v>41631</v>
      </c>
      <c r="E14" s="14">
        <f t="shared" si="2"/>
        <v>166524</v>
      </c>
      <c r="F14" s="7">
        <f t="shared" si="0"/>
        <v>0</v>
      </c>
      <c r="G14" s="30">
        <f t="shared" si="1"/>
        <v>0</v>
      </c>
    </row>
    <row r="15" spans="1:7" s="3" customFormat="1" ht="16.5" customHeight="1">
      <c r="A15" s="23" t="s">
        <v>15</v>
      </c>
      <c r="B15" s="8">
        <v>0</v>
      </c>
      <c r="C15" s="4">
        <v>0</v>
      </c>
      <c r="D15" s="9">
        <v>40</v>
      </c>
      <c r="E15" s="14">
        <f t="shared" si="2"/>
        <v>160</v>
      </c>
      <c r="F15" s="7">
        <f t="shared" si="0"/>
        <v>0</v>
      </c>
      <c r="G15" s="30">
        <f t="shared" si="1"/>
        <v>0</v>
      </c>
    </row>
    <row r="16" spans="1:7" s="3" customFormat="1" ht="16.5" customHeight="1">
      <c r="A16" s="24" t="s">
        <v>16</v>
      </c>
      <c r="B16" s="8">
        <v>0</v>
      </c>
      <c r="C16" s="4">
        <v>0</v>
      </c>
      <c r="D16" s="9">
        <v>11339</v>
      </c>
      <c r="E16" s="14">
        <f t="shared" si="2"/>
        <v>45356</v>
      </c>
      <c r="F16" s="7">
        <f t="shared" si="0"/>
        <v>0</v>
      </c>
      <c r="G16" s="30">
        <f t="shared" si="1"/>
        <v>0</v>
      </c>
    </row>
    <row r="17" spans="1:7" s="3" customFormat="1" ht="16.5" customHeight="1">
      <c r="A17" s="26" t="s">
        <v>17</v>
      </c>
      <c r="B17" s="8">
        <v>0</v>
      </c>
      <c r="C17" s="4">
        <v>0</v>
      </c>
      <c r="D17" s="9">
        <v>3179</v>
      </c>
      <c r="E17" s="14">
        <f t="shared" si="2"/>
        <v>12716</v>
      </c>
      <c r="F17" s="7">
        <f t="shared" si="0"/>
        <v>0</v>
      </c>
      <c r="G17" s="30">
        <f t="shared" si="1"/>
        <v>0</v>
      </c>
    </row>
    <row r="18" spans="1:7" s="3" customFormat="1" ht="16.5" customHeight="1">
      <c r="A18" s="26" t="s">
        <v>18</v>
      </c>
      <c r="B18" s="8">
        <v>0</v>
      </c>
      <c r="C18" s="4">
        <v>0</v>
      </c>
      <c r="D18" s="9">
        <v>3251</v>
      </c>
      <c r="E18" s="14">
        <f t="shared" si="2"/>
        <v>13004</v>
      </c>
      <c r="F18" s="7">
        <f t="shared" si="0"/>
        <v>0</v>
      </c>
      <c r="G18" s="30">
        <f t="shared" si="1"/>
        <v>0</v>
      </c>
    </row>
    <row r="19" spans="1:7" s="3" customFormat="1" ht="16.5" customHeight="1">
      <c r="A19" s="23" t="s">
        <v>19</v>
      </c>
      <c r="B19" s="8">
        <v>0</v>
      </c>
      <c r="C19" s="4">
        <v>0</v>
      </c>
      <c r="D19" s="9">
        <v>453</v>
      </c>
      <c r="E19" s="14">
        <f t="shared" si="2"/>
        <v>1812</v>
      </c>
      <c r="F19" s="7">
        <f t="shared" si="0"/>
        <v>0</v>
      </c>
      <c r="G19" s="30">
        <f t="shared" si="1"/>
        <v>0</v>
      </c>
    </row>
    <row r="20" spans="1:7" s="3" customFormat="1" ht="16.5" customHeight="1">
      <c r="A20" s="26" t="s">
        <v>20</v>
      </c>
      <c r="B20" s="8">
        <v>0</v>
      </c>
      <c r="C20" s="4">
        <v>0</v>
      </c>
      <c r="D20" s="9">
        <v>453</v>
      </c>
      <c r="E20" s="14">
        <f t="shared" si="2"/>
        <v>1812</v>
      </c>
      <c r="F20" s="7">
        <f t="shared" si="0"/>
        <v>0</v>
      </c>
      <c r="G20" s="30">
        <f t="shared" si="1"/>
        <v>0</v>
      </c>
    </row>
    <row r="21" spans="1:7" s="3" customFormat="1" ht="16.5" customHeight="1">
      <c r="A21" s="24" t="s">
        <v>21</v>
      </c>
      <c r="B21" s="8">
        <v>0</v>
      </c>
      <c r="C21" s="4">
        <v>0</v>
      </c>
      <c r="D21" s="9">
        <v>780</v>
      </c>
      <c r="E21" s="14">
        <f t="shared" si="2"/>
        <v>3120</v>
      </c>
      <c r="F21" s="7">
        <f t="shared" si="0"/>
        <v>0</v>
      </c>
      <c r="G21" s="30">
        <f t="shared" si="1"/>
        <v>0</v>
      </c>
    </row>
    <row r="22" spans="1:7" s="3" customFormat="1" ht="16.5" customHeight="1">
      <c r="A22" s="23" t="s">
        <v>22</v>
      </c>
      <c r="B22" s="8">
        <v>0</v>
      </c>
      <c r="C22" s="4">
        <v>0</v>
      </c>
      <c r="D22" s="9">
        <v>40554</v>
      </c>
      <c r="E22" s="14">
        <f t="shared" si="2"/>
        <v>162216</v>
      </c>
      <c r="F22" s="7">
        <f t="shared" si="0"/>
        <v>0</v>
      </c>
      <c r="G22" s="30">
        <f t="shared" si="1"/>
        <v>0</v>
      </c>
    </row>
    <row r="23" spans="1:7" s="3" customFormat="1" ht="16.5" customHeight="1">
      <c r="A23" s="24" t="s">
        <v>23</v>
      </c>
      <c r="B23" s="8">
        <v>0</v>
      </c>
      <c r="C23" s="4">
        <v>0</v>
      </c>
      <c r="D23" s="9">
        <v>2339</v>
      </c>
      <c r="E23" s="14">
        <f t="shared" si="2"/>
        <v>9356</v>
      </c>
      <c r="F23" s="7">
        <f t="shared" si="0"/>
        <v>0</v>
      </c>
      <c r="G23" s="30">
        <f t="shared" si="1"/>
        <v>0</v>
      </c>
    </row>
    <row r="24" spans="1:7" s="3" customFormat="1" ht="16.5" customHeight="1">
      <c r="A24" s="24" t="s">
        <v>24</v>
      </c>
      <c r="B24" s="8">
        <v>0</v>
      </c>
      <c r="C24" s="4">
        <v>0</v>
      </c>
      <c r="D24" s="9">
        <v>1517</v>
      </c>
      <c r="E24" s="14">
        <f t="shared" si="2"/>
        <v>6068</v>
      </c>
      <c r="F24" s="7">
        <f t="shared" si="0"/>
        <v>0</v>
      </c>
      <c r="G24" s="30">
        <f t="shared" si="1"/>
        <v>0</v>
      </c>
    </row>
    <row r="25" spans="1:7" s="3" customFormat="1" ht="16.5" customHeight="1">
      <c r="A25" s="24" t="s">
        <v>25</v>
      </c>
      <c r="B25" s="8">
        <v>0</v>
      </c>
      <c r="C25" s="4">
        <v>0</v>
      </c>
      <c r="D25" s="9">
        <v>31773</v>
      </c>
      <c r="E25" s="14">
        <f t="shared" si="2"/>
        <v>127092</v>
      </c>
      <c r="F25" s="7">
        <f t="shared" si="0"/>
        <v>0</v>
      </c>
      <c r="G25" s="30">
        <f t="shared" si="1"/>
        <v>0</v>
      </c>
    </row>
    <row r="26" spans="1:7" s="3" customFormat="1" ht="16.5" customHeight="1">
      <c r="A26" s="24" t="s">
        <v>26</v>
      </c>
      <c r="B26" s="8">
        <v>0</v>
      </c>
      <c r="C26" s="4">
        <v>0</v>
      </c>
      <c r="D26" s="9">
        <v>4482</v>
      </c>
      <c r="E26" s="14">
        <f t="shared" si="2"/>
        <v>17928</v>
      </c>
      <c r="F26" s="7">
        <f t="shared" si="0"/>
        <v>0</v>
      </c>
      <c r="G26" s="30">
        <f t="shared" si="1"/>
        <v>0</v>
      </c>
    </row>
    <row r="27" spans="1:7" s="3" customFormat="1" ht="16.5" customHeight="1">
      <c r="A27" s="24" t="s">
        <v>27</v>
      </c>
      <c r="B27" s="8">
        <v>0</v>
      </c>
      <c r="C27" s="4">
        <v>0</v>
      </c>
      <c r="D27" s="9">
        <v>11272</v>
      </c>
      <c r="E27" s="14">
        <f t="shared" si="2"/>
        <v>45088</v>
      </c>
      <c r="F27" s="7">
        <f t="shared" si="0"/>
        <v>0</v>
      </c>
      <c r="G27" s="30">
        <f t="shared" si="1"/>
        <v>0</v>
      </c>
    </row>
    <row r="28" spans="1:7" s="3" customFormat="1" ht="16.5" customHeight="1">
      <c r="A28" s="24" t="s">
        <v>28</v>
      </c>
      <c r="B28" s="8">
        <v>0</v>
      </c>
      <c r="C28" s="4">
        <v>0</v>
      </c>
      <c r="D28" s="9">
        <v>1051</v>
      </c>
      <c r="E28" s="14">
        <f t="shared" si="2"/>
        <v>4204</v>
      </c>
      <c r="F28" s="7">
        <f t="shared" si="0"/>
        <v>0</v>
      </c>
      <c r="G28" s="30">
        <f t="shared" si="1"/>
        <v>0</v>
      </c>
    </row>
    <row r="29" spans="1:7" s="3" customFormat="1" ht="16.5" customHeight="1">
      <c r="A29" s="24" t="s">
        <v>29</v>
      </c>
      <c r="B29" s="8">
        <v>0</v>
      </c>
      <c r="C29" s="4">
        <v>0</v>
      </c>
      <c r="D29" s="9">
        <v>85</v>
      </c>
      <c r="E29" s="14">
        <f t="shared" si="2"/>
        <v>340</v>
      </c>
      <c r="F29" s="7">
        <f t="shared" si="0"/>
        <v>0</v>
      </c>
      <c r="G29" s="30">
        <f t="shared" si="1"/>
        <v>0</v>
      </c>
    </row>
    <row r="30" spans="1:7" s="3" customFormat="1" ht="16.5" customHeight="1">
      <c r="A30" s="24" t="s">
        <v>30</v>
      </c>
      <c r="B30" s="8">
        <v>0</v>
      </c>
      <c r="C30" s="4">
        <v>0</v>
      </c>
      <c r="D30" s="9">
        <v>85</v>
      </c>
      <c r="E30" s="14">
        <f t="shared" si="2"/>
        <v>340</v>
      </c>
      <c r="F30" s="7">
        <f t="shared" si="0"/>
        <v>0</v>
      </c>
      <c r="G30" s="30">
        <f t="shared" si="1"/>
        <v>0</v>
      </c>
    </row>
    <row r="31" spans="1:7" s="3" customFormat="1" ht="16.5" customHeight="1">
      <c r="A31" s="27" t="s">
        <v>31</v>
      </c>
      <c r="B31" s="8">
        <v>0</v>
      </c>
      <c r="C31" s="4">
        <v>0</v>
      </c>
      <c r="D31" s="9">
        <v>740</v>
      </c>
      <c r="E31" s="14">
        <f t="shared" si="2"/>
        <v>2960</v>
      </c>
      <c r="F31" s="7">
        <f t="shared" si="0"/>
        <v>0</v>
      </c>
      <c r="G31" s="30">
        <f t="shared" si="1"/>
        <v>0</v>
      </c>
    </row>
    <row r="32" spans="1:7" s="3" customFormat="1" ht="16.5" customHeight="1">
      <c r="A32" s="24" t="s">
        <v>32</v>
      </c>
      <c r="B32" s="8">
        <v>0</v>
      </c>
      <c r="C32" s="4">
        <v>0</v>
      </c>
      <c r="D32" s="9">
        <v>772</v>
      </c>
      <c r="E32" s="14">
        <f t="shared" si="2"/>
        <v>3088</v>
      </c>
      <c r="F32" s="7">
        <f t="shared" si="0"/>
        <v>0</v>
      </c>
      <c r="G32" s="30">
        <f t="shared" si="1"/>
        <v>0</v>
      </c>
    </row>
    <row r="33" spans="1:7" s="3" customFormat="1" ht="16.5" customHeight="1">
      <c r="A33" s="24" t="s">
        <v>33</v>
      </c>
      <c r="B33" s="8">
        <v>0</v>
      </c>
      <c r="C33" s="4">
        <v>0</v>
      </c>
      <c r="D33" s="9">
        <v>1162</v>
      </c>
      <c r="E33" s="14">
        <f t="shared" si="2"/>
        <v>4648</v>
      </c>
      <c r="F33" s="7">
        <f t="shared" si="0"/>
        <v>0</v>
      </c>
      <c r="G33" s="30">
        <f t="shared" si="1"/>
        <v>0</v>
      </c>
    </row>
    <row r="34" spans="1:7" s="3" customFormat="1" ht="16.5" customHeight="1">
      <c r="A34" s="24" t="s">
        <v>34</v>
      </c>
      <c r="B34" s="8">
        <v>0</v>
      </c>
      <c r="C34" s="4">
        <v>0</v>
      </c>
      <c r="D34" s="9">
        <v>2051</v>
      </c>
      <c r="E34" s="14">
        <f t="shared" si="2"/>
        <v>8204</v>
      </c>
      <c r="F34" s="7">
        <f t="shared" si="0"/>
        <v>0</v>
      </c>
      <c r="G34" s="30">
        <f t="shared" si="1"/>
        <v>0</v>
      </c>
    </row>
    <row r="35" spans="1:7" s="3" customFormat="1" ht="16.5" customHeight="1">
      <c r="A35" s="24" t="s">
        <v>35</v>
      </c>
      <c r="B35" s="8">
        <v>0</v>
      </c>
      <c r="C35" s="4">
        <v>0</v>
      </c>
      <c r="D35" s="9">
        <v>7167</v>
      </c>
      <c r="E35" s="14">
        <f t="shared" si="2"/>
        <v>28668</v>
      </c>
      <c r="F35" s="7">
        <f t="shared" si="0"/>
        <v>0</v>
      </c>
      <c r="G35" s="30">
        <f t="shared" si="1"/>
        <v>0</v>
      </c>
    </row>
    <row r="36" spans="1:7" s="3" customFormat="1" ht="16.5" customHeight="1">
      <c r="A36" s="23" t="s">
        <v>36</v>
      </c>
      <c r="B36" s="8">
        <v>0</v>
      </c>
      <c r="C36" s="4">
        <v>0</v>
      </c>
      <c r="D36" s="9">
        <v>311</v>
      </c>
      <c r="E36" s="14">
        <f t="shared" si="2"/>
        <v>1244</v>
      </c>
      <c r="F36" s="7">
        <f t="shared" si="0"/>
        <v>0</v>
      </c>
      <c r="G36" s="30">
        <f t="shared" si="1"/>
        <v>0</v>
      </c>
    </row>
    <row r="37" spans="1:7" s="3" customFormat="1" ht="16.5" customHeight="1">
      <c r="A37" s="23" t="s">
        <v>37</v>
      </c>
      <c r="B37" s="8">
        <v>0</v>
      </c>
      <c r="C37" s="4">
        <v>0</v>
      </c>
      <c r="D37" s="9">
        <v>3291</v>
      </c>
      <c r="E37" s="14">
        <f t="shared" si="2"/>
        <v>13164</v>
      </c>
      <c r="F37" s="7">
        <f t="shared" si="0"/>
        <v>0</v>
      </c>
      <c r="G37" s="30">
        <f t="shared" si="1"/>
        <v>0</v>
      </c>
    </row>
    <row r="38" spans="1:7" s="3" customFormat="1" ht="16.5" customHeight="1">
      <c r="A38" s="23" t="s">
        <v>38</v>
      </c>
      <c r="B38" s="8">
        <v>0</v>
      </c>
      <c r="C38" s="4">
        <v>0</v>
      </c>
      <c r="D38" s="9">
        <v>145</v>
      </c>
      <c r="E38" s="14">
        <f t="shared" si="2"/>
        <v>580</v>
      </c>
      <c r="F38" s="7">
        <f t="shared" si="0"/>
        <v>0</v>
      </c>
      <c r="G38" s="30">
        <f t="shared" si="1"/>
        <v>0</v>
      </c>
    </row>
    <row r="39" spans="1:7" s="3" customFormat="1" ht="16.5" customHeight="1">
      <c r="A39" s="24" t="s">
        <v>39</v>
      </c>
      <c r="B39" s="8">
        <v>0</v>
      </c>
      <c r="C39" s="4">
        <v>0</v>
      </c>
      <c r="D39" s="9">
        <v>38425</v>
      </c>
      <c r="E39" s="14">
        <f t="shared" si="2"/>
        <v>153700</v>
      </c>
      <c r="F39" s="7">
        <f t="shared" si="0"/>
        <v>0</v>
      </c>
      <c r="G39" s="30">
        <f t="shared" si="1"/>
        <v>0</v>
      </c>
    </row>
    <row r="40" spans="1:7" s="3" customFormat="1" ht="16.5" customHeight="1">
      <c r="A40" s="24" t="s">
        <v>40</v>
      </c>
      <c r="B40" s="8">
        <v>0</v>
      </c>
      <c r="C40" s="4">
        <v>0</v>
      </c>
      <c r="D40" s="9">
        <v>4103</v>
      </c>
      <c r="E40" s="14">
        <f t="shared" si="2"/>
        <v>16412</v>
      </c>
      <c r="F40" s="7">
        <f t="shared" si="0"/>
        <v>0</v>
      </c>
      <c r="G40" s="30">
        <f t="shared" si="1"/>
        <v>0</v>
      </c>
    </row>
    <row r="41" spans="1:7" s="3" customFormat="1" ht="16.5" customHeight="1">
      <c r="A41" s="24" t="s">
        <v>41</v>
      </c>
      <c r="B41" s="8">
        <v>0</v>
      </c>
      <c r="C41" s="4">
        <v>0</v>
      </c>
      <c r="D41" s="9">
        <v>580</v>
      </c>
      <c r="E41" s="14">
        <f t="shared" si="2"/>
        <v>2320</v>
      </c>
      <c r="F41" s="7">
        <f t="shared" si="0"/>
        <v>0</v>
      </c>
      <c r="G41" s="30">
        <f t="shared" si="1"/>
        <v>0</v>
      </c>
    </row>
    <row r="42" spans="1:7" s="3" customFormat="1" ht="16.5" customHeight="1">
      <c r="A42" s="24" t="s">
        <v>42</v>
      </c>
      <c r="B42" s="8">
        <v>0</v>
      </c>
      <c r="C42" s="4">
        <v>0</v>
      </c>
      <c r="D42" s="9">
        <v>47020</v>
      </c>
      <c r="E42" s="14">
        <f t="shared" si="2"/>
        <v>188080</v>
      </c>
      <c r="F42" s="7">
        <f t="shared" si="0"/>
        <v>0</v>
      </c>
      <c r="G42" s="30">
        <f t="shared" si="1"/>
        <v>0</v>
      </c>
    </row>
    <row r="43" spans="1:7" s="3" customFormat="1" ht="16.5" customHeight="1">
      <c r="A43" s="24" t="s">
        <v>43</v>
      </c>
      <c r="B43" s="8">
        <v>0</v>
      </c>
      <c r="C43" s="4">
        <v>0</v>
      </c>
      <c r="D43" s="9">
        <v>141</v>
      </c>
      <c r="E43" s="14">
        <f t="shared" si="2"/>
        <v>564</v>
      </c>
      <c r="F43" s="7">
        <f t="shared" si="0"/>
        <v>0</v>
      </c>
      <c r="G43" s="30">
        <f t="shared" si="1"/>
        <v>0</v>
      </c>
    </row>
    <row r="44" spans="1:7" s="3" customFormat="1" ht="16.5" customHeight="1">
      <c r="A44" s="23" t="s">
        <v>44</v>
      </c>
      <c r="B44" s="8">
        <v>0</v>
      </c>
      <c r="C44" s="4">
        <v>0</v>
      </c>
      <c r="D44" s="9">
        <v>224</v>
      </c>
      <c r="E44" s="14">
        <f t="shared" si="2"/>
        <v>896</v>
      </c>
      <c r="F44" s="7">
        <f t="shared" si="0"/>
        <v>0</v>
      </c>
      <c r="G44" s="30">
        <f t="shared" si="1"/>
        <v>0</v>
      </c>
    </row>
    <row r="45" spans="1:7" s="3" customFormat="1" ht="16.5" customHeight="1">
      <c r="A45" s="24" t="s">
        <v>45</v>
      </c>
      <c r="B45" s="8">
        <v>0</v>
      </c>
      <c r="C45" s="4">
        <v>0</v>
      </c>
      <c r="D45" s="9">
        <v>3695</v>
      </c>
      <c r="E45" s="14">
        <f t="shared" si="2"/>
        <v>14780</v>
      </c>
      <c r="F45" s="7">
        <f t="shared" si="0"/>
        <v>0</v>
      </c>
      <c r="G45" s="30">
        <f t="shared" si="1"/>
        <v>0</v>
      </c>
    </row>
    <row r="46" spans="1:7" s="3" customFormat="1" ht="16.5" customHeight="1">
      <c r="A46" s="26" t="s">
        <v>46</v>
      </c>
      <c r="B46" s="8">
        <v>0</v>
      </c>
      <c r="C46" s="4">
        <v>0</v>
      </c>
      <c r="D46" s="9">
        <v>1775</v>
      </c>
      <c r="E46" s="14">
        <f t="shared" si="2"/>
        <v>7100</v>
      </c>
      <c r="F46" s="7">
        <f t="shared" si="0"/>
        <v>0</v>
      </c>
      <c r="G46" s="30">
        <f t="shared" si="1"/>
        <v>0</v>
      </c>
    </row>
    <row r="47" spans="1:7" s="3" customFormat="1" ht="16.5" customHeight="1">
      <c r="A47" s="24" t="s">
        <v>47</v>
      </c>
      <c r="B47" s="8">
        <v>0</v>
      </c>
      <c r="C47" s="4">
        <v>0</v>
      </c>
      <c r="D47" s="9">
        <v>2265</v>
      </c>
      <c r="E47" s="14">
        <f t="shared" si="2"/>
        <v>9060</v>
      </c>
      <c r="F47" s="7">
        <f t="shared" si="0"/>
        <v>0</v>
      </c>
      <c r="G47" s="30">
        <f t="shared" si="1"/>
        <v>0</v>
      </c>
    </row>
    <row r="48" spans="1:7" s="3" customFormat="1" ht="16.5" customHeight="1">
      <c r="A48" s="24" t="s">
        <v>48</v>
      </c>
      <c r="B48" s="8">
        <v>0</v>
      </c>
      <c r="C48" s="4">
        <v>0</v>
      </c>
      <c r="D48" s="9">
        <v>248</v>
      </c>
      <c r="E48" s="14">
        <f t="shared" si="2"/>
        <v>992</v>
      </c>
      <c r="F48" s="7">
        <f t="shared" si="0"/>
        <v>0</v>
      </c>
      <c r="G48" s="30">
        <f t="shared" si="1"/>
        <v>0</v>
      </c>
    </row>
    <row r="49" spans="1:7" s="3" customFormat="1" ht="16.5" customHeight="1">
      <c r="A49" s="24" t="s">
        <v>49</v>
      </c>
      <c r="B49" s="8">
        <v>0</v>
      </c>
      <c r="C49" s="4">
        <v>0</v>
      </c>
      <c r="D49" s="9">
        <v>2253</v>
      </c>
      <c r="E49" s="14">
        <f t="shared" si="2"/>
        <v>9012</v>
      </c>
      <c r="F49" s="7">
        <f t="shared" si="0"/>
        <v>0</v>
      </c>
      <c r="G49" s="30">
        <f t="shared" si="1"/>
        <v>0</v>
      </c>
    </row>
    <row r="50" spans="1:7" s="3" customFormat="1" ht="16.5" customHeight="1">
      <c r="A50" s="24" t="s">
        <v>50</v>
      </c>
      <c r="B50" s="8">
        <v>0</v>
      </c>
      <c r="C50" s="4">
        <v>0</v>
      </c>
      <c r="D50" s="9">
        <v>13091</v>
      </c>
      <c r="E50" s="14">
        <f t="shared" si="2"/>
        <v>52364</v>
      </c>
      <c r="F50" s="7">
        <f t="shared" si="0"/>
        <v>0</v>
      </c>
      <c r="G50" s="30">
        <f t="shared" si="1"/>
        <v>0</v>
      </c>
    </row>
    <row r="51" spans="1:7" s="3" customFormat="1" ht="16.5" customHeight="1">
      <c r="A51" s="24" t="s">
        <v>51</v>
      </c>
      <c r="B51" s="8">
        <v>0</v>
      </c>
      <c r="C51" s="4">
        <v>0</v>
      </c>
      <c r="D51" s="9">
        <v>31959</v>
      </c>
      <c r="E51" s="14">
        <f t="shared" si="2"/>
        <v>127836</v>
      </c>
      <c r="F51" s="7">
        <f t="shared" si="0"/>
        <v>0</v>
      </c>
      <c r="G51" s="30">
        <f t="shared" si="1"/>
        <v>0</v>
      </c>
    </row>
    <row r="52" spans="1:7" s="3" customFormat="1" ht="16.5" customHeight="1">
      <c r="A52" s="24" t="s">
        <v>52</v>
      </c>
      <c r="B52" s="8">
        <v>0</v>
      </c>
      <c r="C52" s="4">
        <v>0</v>
      </c>
      <c r="D52" s="9">
        <v>46734</v>
      </c>
      <c r="E52" s="14">
        <f t="shared" si="2"/>
        <v>186936</v>
      </c>
      <c r="F52" s="7">
        <f t="shared" si="0"/>
        <v>0</v>
      </c>
      <c r="G52" s="30">
        <f t="shared" si="1"/>
        <v>0</v>
      </c>
    </row>
    <row r="53" spans="1:7" s="3" customFormat="1" ht="16.5" customHeight="1">
      <c r="A53" s="26" t="s">
        <v>53</v>
      </c>
      <c r="B53" s="8">
        <v>0</v>
      </c>
      <c r="C53" s="4">
        <v>0</v>
      </c>
      <c r="D53" s="9">
        <v>6370</v>
      </c>
      <c r="E53" s="14">
        <f t="shared" si="2"/>
        <v>25480</v>
      </c>
      <c r="F53" s="7">
        <f t="shared" si="0"/>
        <v>0</v>
      </c>
      <c r="G53" s="30">
        <f t="shared" si="1"/>
        <v>0</v>
      </c>
    </row>
    <row r="54" spans="1:7" s="3" customFormat="1" ht="16.5" customHeight="1">
      <c r="A54" s="24" t="s">
        <v>54</v>
      </c>
      <c r="B54" s="8">
        <v>0</v>
      </c>
      <c r="C54" s="4">
        <v>0</v>
      </c>
      <c r="D54" s="9">
        <v>42869</v>
      </c>
      <c r="E54" s="14">
        <f t="shared" si="2"/>
        <v>171476</v>
      </c>
      <c r="F54" s="7">
        <f t="shared" si="0"/>
        <v>0</v>
      </c>
      <c r="G54" s="30">
        <f t="shared" si="1"/>
        <v>0</v>
      </c>
    </row>
    <row r="55" spans="1:7" s="3" customFormat="1" ht="16.5" customHeight="1">
      <c r="A55" s="23" t="s">
        <v>55</v>
      </c>
      <c r="B55" s="8">
        <v>0</v>
      </c>
      <c r="C55" s="4">
        <v>0</v>
      </c>
      <c r="D55" s="9">
        <v>25122</v>
      </c>
      <c r="E55" s="14">
        <f t="shared" si="2"/>
        <v>100488</v>
      </c>
      <c r="F55" s="7">
        <f t="shared" si="0"/>
        <v>0</v>
      </c>
      <c r="G55" s="30">
        <f t="shared" si="1"/>
        <v>0</v>
      </c>
    </row>
    <row r="56" spans="1:7" s="3" customFormat="1" ht="16.5" customHeight="1">
      <c r="A56" s="23" t="s">
        <v>56</v>
      </c>
      <c r="B56" s="8">
        <v>0</v>
      </c>
      <c r="C56" s="4">
        <v>0</v>
      </c>
      <c r="D56" s="9">
        <v>17698</v>
      </c>
      <c r="E56" s="14">
        <f t="shared" si="2"/>
        <v>70792</v>
      </c>
      <c r="F56" s="7">
        <f t="shared" si="0"/>
        <v>0</v>
      </c>
      <c r="G56" s="30">
        <f t="shared" si="1"/>
        <v>0</v>
      </c>
    </row>
    <row r="57" spans="1:7" s="3" customFormat="1" ht="16.5" customHeight="1">
      <c r="A57" s="26" t="s">
        <v>57</v>
      </c>
      <c r="B57" s="8">
        <v>0</v>
      </c>
      <c r="C57" s="4">
        <v>0</v>
      </c>
      <c r="D57" s="9">
        <v>13002</v>
      </c>
      <c r="E57" s="14">
        <f t="shared" si="2"/>
        <v>52008</v>
      </c>
      <c r="F57" s="7">
        <f t="shared" si="0"/>
        <v>0</v>
      </c>
      <c r="G57" s="30">
        <f t="shared" si="1"/>
        <v>0</v>
      </c>
    </row>
    <row r="58" spans="1:7" s="3" customFormat="1" ht="16.5" customHeight="1">
      <c r="A58" s="23" t="s">
        <v>58</v>
      </c>
      <c r="B58" s="8">
        <v>0</v>
      </c>
      <c r="C58" s="4">
        <v>0</v>
      </c>
      <c r="D58" s="9">
        <v>128</v>
      </c>
      <c r="E58" s="14">
        <f t="shared" si="2"/>
        <v>512</v>
      </c>
      <c r="F58" s="7">
        <f t="shared" si="0"/>
        <v>0</v>
      </c>
      <c r="G58" s="30">
        <f t="shared" si="1"/>
        <v>0</v>
      </c>
    </row>
    <row r="59" spans="1:7" s="3" customFormat="1" ht="16.5" customHeight="1">
      <c r="A59" s="26" t="s">
        <v>59</v>
      </c>
      <c r="B59" s="8">
        <v>0</v>
      </c>
      <c r="C59" s="4">
        <v>0</v>
      </c>
      <c r="D59" s="9">
        <v>1055</v>
      </c>
      <c r="E59" s="14">
        <f t="shared" si="2"/>
        <v>4220</v>
      </c>
      <c r="F59" s="7">
        <f t="shared" si="0"/>
        <v>0</v>
      </c>
      <c r="G59" s="30">
        <f t="shared" si="1"/>
        <v>0</v>
      </c>
    </row>
    <row r="60" spans="1:7" s="3" customFormat="1" ht="16.5" customHeight="1">
      <c r="A60" s="27" t="s">
        <v>60</v>
      </c>
      <c r="B60" s="8">
        <v>0</v>
      </c>
      <c r="C60" s="4">
        <v>0</v>
      </c>
      <c r="D60" s="9">
        <v>854</v>
      </c>
      <c r="E60" s="14">
        <f t="shared" si="2"/>
        <v>3416</v>
      </c>
      <c r="F60" s="7">
        <f t="shared" si="0"/>
        <v>0</v>
      </c>
      <c r="G60" s="30">
        <f t="shared" si="1"/>
        <v>0</v>
      </c>
    </row>
    <row r="61" spans="1:7" s="3" customFormat="1" ht="16.5" customHeight="1">
      <c r="A61" s="26" t="s">
        <v>61</v>
      </c>
      <c r="B61" s="8">
        <v>0</v>
      </c>
      <c r="C61" s="4">
        <v>0</v>
      </c>
      <c r="D61" s="9">
        <v>1031</v>
      </c>
      <c r="E61" s="14">
        <f t="shared" si="2"/>
        <v>4124</v>
      </c>
      <c r="F61" s="7">
        <f t="shared" si="0"/>
        <v>0</v>
      </c>
      <c r="G61" s="30">
        <f t="shared" si="1"/>
        <v>0</v>
      </c>
    </row>
    <row r="62" spans="1:7" s="3" customFormat="1" ht="16.5" customHeight="1">
      <c r="A62" s="26" t="s">
        <v>62</v>
      </c>
      <c r="B62" s="8">
        <v>0</v>
      </c>
      <c r="C62" s="4">
        <v>0</v>
      </c>
      <c r="D62" s="9">
        <v>1026</v>
      </c>
      <c r="E62" s="14">
        <f t="shared" si="2"/>
        <v>4104</v>
      </c>
      <c r="F62" s="7">
        <f t="shared" si="0"/>
        <v>0</v>
      </c>
      <c r="G62" s="30">
        <f t="shared" si="1"/>
        <v>0</v>
      </c>
    </row>
    <row r="63" spans="1:7" s="3" customFormat="1" ht="16.5" customHeight="1">
      <c r="A63" s="26" t="s">
        <v>63</v>
      </c>
      <c r="B63" s="8">
        <v>0</v>
      </c>
      <c r="C63" s="4">
        <v>0</v>
      </c>
      <c r="D63" s="9">
        <v>400</v>
      </c>
      <c r="E63" s="14">
        <f t="shared" si="2"/>
        <v>1600</v>
      </c>
      <c r="F63" s="7">
        <f t="shared" si="0"/>
        <v>0</v>
      </c>
      <c r="G63" s="30">
        <f t="shared" si="1"/>
        <v>0</v>
      </c>
    </row>
    <row r="64" spans="1:7" s="3" customFormat="1" ht="16.5" customHeight="1">
      <c r="A64" s="24" t="s">
        <v>64</v>
      </c>
      <c r="B64" s="8">
        <v>0</v>
      </c>
      <c r="C64" s="4">
        <v>0</v>
      </c>
      <c r="D64" s="9">
        <v>51702</v>
      </c>
      <c r="E64" s="14">
        <f t="shared" si="2"/>
        <v>206808</v>
      </c>
      <c r="F64" s="7">
        <f t="shared" si="0"/>
        <v>0</v>
      </c>
      <c r="G64" s="30">
        <f t="shared" si="1"/>
        <v>0</v>
      </c>
    </row>
    <row r="65" spans="1:7" s="3" customFormat="1" ht="16.5" customHeight="1">
      <c r="A65" s="26" t="s">
        <v>65</v>
      </c>
      <c r="B65" s="8">
        <v>0</v>
      </c>
      <c r="C65" s="4">
        <v>0</v>
      </c>
      <c r="D65" s="9">
        <v>23104</v>
      </c>
      <c r="E65" s="14">
        <f t="shared" si="2"/>
        <v>92416</v>
      </c>
      <c r="F65" s="7">
        <f t="shared" si="0"/>
        <v>0</v>
      </c>
      <c r="G65" s="30">
        <f t="shared" si="1"/>
        <v>0</v>
      </c>
    </row>
    <row r="66" spans="1:7" s="3" customFormat="1" ht="16.5" customHeight="1">
      <c r="A66" s="24" t="s">
        <v>66</v>
      </c>
      <c r="B66" s="8">
        <v>0</v>
      </c>
      <c r="C66" s="4">
        <v>0</v>
      </c>
      <c r="D66" s="9">
        <v>69</v>
      </c>
      <c r="E66" s="14">
        <f t="shared" si="2"/>
        <v>276</v>
      </c>
      <c r="F66" s="7">
        <f t="shared" si="0"/>
        <v>0</v>
      </c>
      <c r="G66" s="30">
        <f t="shared" si="1"/>
        <v>0</v>
      </c>
    </row>
    <row r="67" spans="1:7" s="3" customFormat="1" ht="16.5" customHeight="1">
      <c r="A67" s="24" t="s">
        <v>67</v>
      </c>
      <c r="B67" s="8">
        <v>0</v>
      </c>
      <c r="C67" s="4">
        <v>0</v>
      </c>
      <c r="D67" s="9">
        <v>1235</v>
      </c>
      <c r="E67" s="14">
        <f t="shared" si="2"/>
        <v>4940</v>
      </c>
      <c r="F67" s="7">
        <f t="shared" si="0"/>
        <v>0</v>
      </c>
      <c r="G67" s="30">
        <f t="shared" si="1"/>
        <v>0</v>
      </c>
    </row>
    <row r="68" spans="1:7" s="3" customFormat="1" ht="16.5" customHeight="1">
      <c r="A68" s="24" t="s">
        <v>68</v>
      </c>
      <c r="B68" s="8">
        <v>0</v>
      </c>
      <c r="C68" s="4">
        <v>0</v>
      </c>
      <c r="D68" s="9">
        <v>234</v>
      </c>
      <c r="E68" s="14">
        <f t="shared" si="2"/>
        <v>936</v>
      </c>
      <c r="F68" s="7">
        <f t="shared" si="0"/>
        <v>0</v>
      </c>
      <c r="G68" s="30">
        <f t="shared" si="1"/>
        <v>0</v>
      </c>
    </row>
    <row r="69" spans="1:7" s="3" customFormat="1" ht="16.5" customHeight="1">
      <c r="A69" s="24" t="s">
        <v>69</v>
      </c>
      <c r="B69" s="8">
        <v>0</v>
      </c>
      <c r="C69" s="4">
        <v>0</v>
      </c>
      <c r="D69" s="9">
        <v>2737</v>
      </c>
      <c r="E69" s="14">
        <f t="shared" si="2"/>
        <v>10948</v>
      </c>
      <c r="F69" s="7">
        <f t="shared" si="0"/>
        <v>0</v>
      </c>
      <c r="G69" s="30">
        <f t="shared" si="1"/>
        <v>0</v>
      </c>
    </row>
    <row r="70" spans="1:7" s="3" customFormat="1" ht="16.5" customHeight="1">
      <c r="A70" s="23" t="s">
        <v>70</v>
      </c>
      <c r="B70" s="8">
        <v>0</v>
      </c>
      <c r="C70" s="4">
        <v>0</v>
      </c>
      <c r="D70" s="9">
        <v>2035</v>
      </c>
      <c r="E70" s="14">
        <f t="shared" si="2"/>
        <v>8140</v>
      </c>
      <c r="F70" s="7">
        <f t="shared" si="0"/>
        <v>0</v>
      </c>
      <c r="G70" s="30">
        <f t="shared" si="1"/>
        <v>0</v>
      </c>
    </row>
    <row r="71" spans="1:7" s="3" customFormat="1" ht="16.5" customHeight="1">
      <c r="A71" s="24" t="s">
        <v>71</v>
      </c>
      <c r="B71" s="8">
        <v>0</v>
      </c>
      <c r="C71" s="4">
        <v>0</v>
      </c>
      <c r="D71" s="9">
        <v>9024</v>
      </c>
      <c r="E71" s="14">
        <f t="shared" si="2"/>
        <v>36096</v>
      </c>
      <c r="F71" s="7">
        <f t="shared" si="0"/>
        <v>0</v>
      </c>
      <c r="G71" s="30">
        <f t="shared" si="1"/>
        <v>0</v>
      </c>
    </row>
    <row r="72" spans="1:7" s="3" customFormat="1" ht="16.5" customHeight="1">
      <c r="A72" s="23" t="s">
        <v>72</v>
      </c>
      <c r="B72" s="8">
        <v>0</v>
      </c>
      <c r="C72" s="4">
        <v>0</v>
      </c>
      <c r="D72" s="9">
        <v>2385</v>
      </c>
      <c r="E72" s="14">
        <f t="shared" si="2"/>
        <v>9540</v>
      </c>
      <c r="F72" s="7">
        <f t="shared" si="0"/>
        <v>0</v>
      </c>
      <c r="G72" s="30">
        <f t="shared" si="1"/>
        <v>0</v>
      </c>
    </row>
    <row r="73" spans="1:7" s="3" customFormat="1" ht="16.5" customHeight="1">
      <c r="A73" s="24" t="s">
        <v>73</v>
      </c>
      <c r="B73" s="8">
        <v>0</v>
      </c>
      <c r="C73" s="4">
        <v>0</v>
      </c>
      <c r="D73" s="9">
        <v>55</v>
      </c>
      <c r="E73" s="14">
        <f t="shared" si="2"/>
        <v>220</v>
      </c>
      <c r="F73" s="7">
        <f t="shared" si="0"/>
        <v>0</v>
      </c>
      <c r="G73" s="30">
        <f t="shared" si="1"/>
        <v>0</v>
      </c>
    </row>
    <row r="74" spans="1:7" s="3" customFormat="1" ht="16.5" customHeight="1">
      <c r="A74" s="23" t="s">
        <v>74</v>
      </c>
      <c r="B74" s="8">
        <v>0</v>
      </c>
      <c r="C74" s="4">
        <v>0</v>
      </c>
      <c r="D74" s="9">
        <v>693</v>
      </c>
      <c r="E74" s="14">
        <f t="shared" si="2"/>
        <v>2772</v>
      </c>
      <c r="F74" s="7">
        <f t="shared" si="0"/>
        <v>0</v>
      </c>
      <c r="G74" s="30">
        <f t="shared" si="1"/>
        <v>0</v>
      </c>
    </row>
    <row r="75" spans="1:7" s="3" customFormat="1" ht="16.5" customHeight="1">
      <c r="A75" s="24" t="s">
        <v>75</v>
      </c>
      <c r="B75" s="8">
        <v>0</v>
      </c>
      <c r="C75" s="4">
        <v>0</v>
      </c>
      <c r="D75" s="9">
        <v>203</v>
      </c>
      <c r="E75" s="14">
        <f t="shared" si="2"/>
        <v>812</v>
      </c>
      <c r="F75" s="7">
        <f t="shared" si="0"/>
        <v>0</v>
      </c>
      <c r="G75" s="30">
        <f t="shared" si="1"/>
        <v>0</v>
      </c>
    </row>
    <row r="76" spans="1:7" s="3" customFormat="1" ht="16.5" customHeight="1">
      <c r="A76" s="23" t="s">
        <v>76</v>
      </c>
      <c r="B76" s="8">
        <v>0</v>
      </c>
      <c r="C76" s="4">
        <v>0</v>
      </c>
      <c r="D76" s="9">
        <v>5855</v>
      </c>
      <c r="E76" s="14">
        <f t="shared" si="2"/>
        <v>23420</v>
      </c>
      <c r="F76" s="7">
        <f aca="true" t="shared" si="3" ref="F76:F94">B76*E76</f>
        <v>0</v>
      </c>
      <c r="G76" s="30">
        <f aca="true" t="shared" si="4" ref="G76:G94">(B76+(B76*C76))*E76</f>
        <v>0</v>
      </c>
    </row>
    <row r="77" spans="1:7" s="3" customFormat="1" ht="16.5" customHeight="1">
      <c r="A77" s="24" t="s">
        <v>77</v>
      </c>
      <c r="B77" s="8">
        <v>0</v>
      </c>
      <c r="C77" s="4">
        <v>0</v>
      </c>
      <c r="D77" s="9">
        <v>1085</v>
      </c>
      <c r="E77" s="14">
        <f aca="true" t="shared" si="5" ref="E77:E94">D77*4</f>
        <v>4340</v>
      </c>
      <c r="F77" s="7">
        <f t="shared" si="3"/>
        <v>0</v>
      </c>
      <c r="G77" s="30">
        <f t="shared" si="4"/>
        <v>0</v>
      </c>
    </row>
    <row r="78" spans="1:7" s="3" customFormat="1" ht="16.5" customHeight="1">
      <c r="A78" s="26" t="s">
        <v>78</v>
      </c>
      <c r="B78" s="8">
        <v>0</v>
      </c>
      <c r="C78" s="4">
        <v>0</v>
      </c>
      <c r="D78" s="9">
        <v>1513</v>
      </c>
      <c r="E78" s="14">
        <f t="shared" si="5"/>
        <v>6052</v>
      </c>
      <c r="F78" s="7">
        <f t="shared" si="3"/>
        <v>0</v>
      </c>
      <c r="G78" s="30">
        <f t="shared" si="4"/>
        <v>0</v>
      </c>
    </row>
    <row r="79" spans="1:7" s="3" customFormat="1" ht="16.5" customHeight="1">
      <c r="A79" s="24" t="s">
        <v>79</v>
      </c>
      <c r="B79" s="8">
        <v>0</v>
      </c>
      <c r="C79" s="4">
        <v>0</v>
      </c>
      <c r="D79" s="9">
        <v>43237</v>
      </c>
      <c r="E79" s="14">
        <f t="shared" si="5"/>
        <v>172948</v>
      </c>
      <c r="F79" s="7">
        <f t="shared" si="3"/>
        <v>0</v>
      </c>
      <c r="G79" s="30">
        <f t="shared" si="4"/>
        <v>0</v>
      </c>
    </row>
    <row r="80" spans="1:7" s="3" customFormat="1" ht="16.5" customHeight="1">
      <c r="A80" s="24" t="s">
        <v>80</v>
      </c>
      <c r="B80" s="8">
        <v>0</v>
      </c>
      <c r="C80" s="4">
        <v>0</v>
      </c>
      <c r="D80" s="9">
        <v>93</v>
      </c>
      <c r="E80" s="14">
        <f t="shared" si="5"/>
        <v>372</v>
      </c>
      <c r="F80" s="7">
        <f t="shared" si="3"/>
        <v>0</v>
      </c>
      <c r="G80" s="30">
        <f t="shared" si="4"/>
        <v>0</v>
      </c>
    </row>
    <row r="81" spans="1:7" s="3" customFormat="1" ht="16.5" customHeight="1">
      <c r="A81" s="24" t="s">
        <v>81</v>
      </c>
      <c r="B81" s="8">
        <v>0</v>
      </c>
      <c r="C81" s="4">
        <v>0</v>
      </c>
      <c r="D81" s="9">
        <v>401</v>
      </c>
      <c r="E81" s="14">
        <f t="shared" si="5"/>
        <v>1604</v>
      </c>
      <c r="F81" s="7">
        <f t="shared" si="3"/>
        <v>0</v>
      </c>
      <c r="G81" s="30">
        <f t="shared" si="4"/>
        <v>0</v>
      </c>
    </row>
    <row r="82" spans="1:7" s="3" customFormat="1" ht="16.5" customHeight="1">
      <c r="A82" s="24" t="s">
        <v>82</v>
      </c>
      <c r="B82" s="8">
        <v>0</v>
      </c>
      <c r="C82" s="4">
        <v>0</v>
      </c>
      <c r="D82" s="9">
        <v>175</v>
      </c>
      <c r="E82" s="14">
        <f t="shared" si="5"/>
        <v>700</v>
      </c>
      <c r="F82" s="7">
        <f t="shared" si="3"/>
        <v>0</v>
      </c>
      <c r="G82" s="30">
        <f t="shared" si="4"/>
        <v>0</v>
      </c>
    </row>
    <row r="83" spans="1:7" s="3" customFormat="1" ht="16.5" customHeight="1">
      <c r="A83" s="23" t="s">
        <v>83</v>
      </c>
      <c r="B83" s="8">
        <v>0</v>
      </c>
      <c r="C83" s="4">
        <v>0</v>
      </c>
      <c r="D83" s="9">
        <v>2997</v>
      </c>
      <c r="E83" s="14">
        <f t="shared" si="5"/>
        <v>11988</v>
      </c>
      <c r="F83" s="7">
        <f t="shared" si="3"/>
        <v>0</v>
      </c>
      <c r="G83" s="30">
        <f t="shared" si="4"/>
        <v>0</v>
      </c>
    </row>
    <row r="84" spans="1:7" s="3" customFormat="1" ht="16.5" customHeight="1">
      <c r="A84" s="26" t="s">
        <v>84</v>
      </c>
      <c r="B84" s="8">
        <v>0</v>
      </c>
      <c r="C84" s="4">
        <v>0</v>
      </c>
      <c r="D84" s="9">
        <v>24144</v>
      </c>
      <c r="E84" s="14">
        <f t="shared" si="5"/>
        <v>96576</v>
      </c>
      <c r="F84" s="7">
        <f t="shared" si="3"/>
        <v>0</v>
      </c>
      <c r="G84" s="30">
        <f t="shared" si="4"/>
        <v>0</v>
      </c>
    </row>
    <row r="85" spans="1:7" s="3" customFormat="1" ht="16.5" customHeight="1">
      <c r="A85" s="23" t="s">
        <v>85</v>
      </c>
      <c r="B85" s="8">
        <v>0</v>
      </c>
      <c r="C85" s="4">
        <v>0</v>
      </c>
      <c r="D85" s="9">
        <v>9335</v>
      </c>
      <c r="E85" s="14">
        <f t="shared" si="5"/>
        <v>37340</v>
      </c>
      <c r="F85" s="7">
        <f t="shared" si="3"/>
        <v>0</v>
      </c>
      <c r="G85" s="30">
        <f t="shared" si="4"/>
        <v>0</v>
      </c>
    </row>
    <row r="86" spans="1:7" s="3" customFormat="1" ht="16.5" customHeight="1">
      <c r="A86" s="27" t="s">
        <v>86</v>
      </c>
      <c r="B86" s="8">
        <v>0</v>
      </c>
      <c r="C86" s="4">
        <v>0</v>
      </c>
      <c r="D86" s="9">
        <v>15995</v>
      </c>
      <c r="E86" s="14">
        <f t="shared" si="5"/>
        <v>63980</v>
      </c>
      <c r="F86" s="7">
        <f t="shared" si="3"/>
        <v>0</v>
      </c>
      <c r="G86" s="30">
        <f t="shared" si="4"/>
        <v>0</v>
      </c>
    </row>
    <row r="87" spans="1:7" s="3" customFormat="1" ht="16.5" customHeight="1">
      <c r="A87" s="24" t="s">
        <v>87</v>
      </c>
      <c r="B87" s="8">
        <v>0</v>
      </c>
      <c r="C87" s="4">
        <v>0</v>
      </c>
      <c r="D87" s="9">
        <v>61735</v>
      </c>
      <c r="E87" s="14">
        <f t="shared" si="5"/>
        <v>246940</v>
      </c>
      <c r="F87" s="7">
        <f t="shared" si="3"/>
        <v>0</v>
      </c>
      <c r="G87" s="30">
        <f t="shared" si="4"/>
        <v>0</v>
      </c>
    </row>
    <row r="88" spans="1:7" s="3" customFormat="1" ht="16.5" customHeight="1">
      <c r="A88" s="24" t="s">
        <v>88</v>
      </c>
      <c r="B88" s="8">
        <v>0</v>
      </c>
      <c r="C88" s="4">
        <v>0</v>
      </c>
      <c r="D88" s="9">
        <v>175</v>
      </c>
      <c r="E88" s="14">
        <f t="shared" si="5"/>
        <v>700</v>
      </c>
      <c r="F88" s="7">
        <f t="shared" si="3"/>
        <v>0</v>
      </c>
      <c r="G88" s="30">
        <f t="shared" si="4"/>
        <v>0</v>
      </c>
    </row>
    <row r="89" spans="1:7" s="3" customFormat="1" ht="16.5" customHeight="1">
      <c r="A89" s="24" t="s">
        <v>89</v>
      </c>
      <c r="B89" s="8">
        <v>0</v>
      </c>
      <c r="C89" s="4">
        <v>0</v>
      </c>
      <c r="D89" s="9">
        <v>304</v>
      </c>
      <c r="E89" s="14">
        <f t="shared" si="5"/>
        <v>1216</v>
      </c>
      <c r="F89" s="7">
        <f t="shared" si="3"/>
        <v>0</v>
      </c>
      <c r="G89" s="30">
        <f t="shared" si="4"/>
        <v>0</v>
      </c>
    </row>
    <row r="90" spans="1:7" s="3" customFormat="1" ht="16.5" customHeight="1">
      <c r="A90" s="24" t="s">
        <v>90</v>
      </c>
      <c r="B90" s="8">
        <v>0</v>
      </c>
      <c r="C90" s="4">
        <v>0</v>
      </c>
      <c r="D90" s="9">
        <v>3765</v>
      </c>
      <c r="E90" s="14">
        <f t="shared" si="5"/>
        <v>15060</v>
      </c>
      <c r="F90" s="7">
        <f t="shared" si="3"/>
        <v>0</v>
      </c>
      <c r="G90" s="30">
        <f t="shared" si="4"/>
        <v>0</v>
      </c>
    </row>
    <row r="91" spans="1:7" s="3" customFormat="1" ht="31.2" customHeight="1">
      <c r="A91" s="23" t="s">
        <v>91</v>
      </c>
      <c r="B91" s="8">
        <v>0</v>
      </c>
      <c r="C91" s="4">
        <v>0</v>
      </c>
      <c r="D91" s="9">
        <v>427</v>
      </c>
      <c r="E91" s="14">
        <f t="shared" si="5"/>
        <v>1708</v>
      </c>
      <c r="F91" s="7">
        <f t="shared" si="3"/>
        <v>0</v>
      </c>
      <c r="G91" s="30">
        <f t="shared" si="4"/>
        <v>0</v>
      </c>
    </row>
    <row r="92" spans="1:7" s="3" customFormat="1" ht="16.5" customHeight="1">
      <c r="A92" s="24" t="s">
        <v>92</v>
      </c>
      <c r="B92" s="8">
        <v>0</v>
      </c>
      <c r="C92" s="4">
        <v>0</v>
      </c>
      <c r="D92" s="9">
        <v>489</v>
      </c>
      <c r="E92" s="14">
        <f t="shared" si="5"/>
        <v>1956</v>
      </c>
      <c r="F92" s="7">
        <f t="shared" si="3"/>
        <v>0</v>
      </c>
      <c r="G92" s="30">
        <f t="shared" si="4"/>
        <v>0</v>
      </c>
    </row>
    <row r="93" spans="1:7" s="3" customFormat="1" ht="16.5" customHeight="1">
      <c r="A93" s="24" t="s">
        <v>93</v>
      </c>
      <c r="B93" s="8">
        <v>0</v>
      </c>
      <c r="C93" s="4">
        <v>0</v>
      </c>
      <c r="D93" s="9">
        <v>489</v>
      </c>
      <c r="E93" s="14">
        <f t="shared" si="5"/>
        <v>1956</v>
      </c>
      <c r="F93" s="7">
        <f t="shared" si="3"/>
        <v>0</v>
      </c>
      <c r="G93" s="30">
        <f t="shared" si="4"/>
        <v>0</v>
      </c>
    </row>
    <row r="94" spans="1:7" s="3" customFormat="1" ht="16.5" customHeight="1" thickBot="1">
      <c r="A94" s="26" t="s">
        <v>94</v>
      </c>
      <c r="B94" s="8">
        <v>0</v>
      </c>
      <c r="C94" s="4">
        <v>0</v>
      </c>
      <c r="D94" s="9">
        <v>2614</v>
      </c>
      <c r="E94" s="14">
        <f t="shared" si="5"/>
        <v>10456</v>
      </c>
      <c r="F94" s="7">
        <f t="shared" si="3"/>
        <v>0</v>
      </c>
      <c r="G94" s="30">
        <f t="shared" si="4"/>
        <v>0</v>
      </c>
    </row>
    <row r="95" spans="1:7" s="3" customFormat="1" ht="25.5" customHeight="1" thickBot="1">
      <c r="A95" s="45" t="s">
        <v>4</v>
      </c>
      <c r="B95" s="46"/>
      <c r="C95" s="46"/>
      <c r="D95" s="47"/>
      <c r="E95" s="48"/>
      <c r="F95" s="6">
        <f>SUM(F11:F94)</f>
        <v>0</v>
      </c>
      <c r="G95" s="31">
        <f>SUM(G11:G94)</f>
        <v>0</v>
      </c>
    </row>
    <row r="96" spans="1:7" s="3" customFormat="1" ht="13.5" customHeight="1">
      <c r="A96" s="11"/>
      <c r="B96" s="11"/>
      <c r="C96" s="11"/>
      <c r="D96" s="11"/>
      <c r="E96" s="11"/>
      <c r="F96" s="12"/>
      <c r="G96" s="13"/>
    </row>
    <row r="97" spans="1:7" s="3" customFormat="1" ht="33" customHeight="1">
      <c r="A97" s="54" t="s">
        <v>107</v>
      </c>
      <c r="B97" s="54"/>
      <c r="C97" s="54"/>
      <c r="D97" s="54"/>
      <c r="E97" s="54"/>
      <c r="F97" s="54"/>
      <c r="G97" s="54"/>
    </row>
    <row r="98" spans="1:7" s="3" customFormat="1" ht="13.5" customHeight="1">
      <c r="A98" s="53" t="s">
        <v>97</v>
      </c>
      <c r="B98" s="53"/>
      <c r="C98" s="53"/>
      <c r="D98" s="53"/>
      <c r="E98" s="53"/>
      <c r="F98" s="53"/>
      <c r="G98" s="53"/>
    </row>
    <row r="99" spans="1:8" s="3" customFormat="1" ht="57" customHeight="1">
      <c r="A99" s="35"/>
      <c r="B99" s="35"/>
      <c r="C99" s="35"/>
      <c r="D99" s="35"/>
      <c r="E99" s="35"/>
      <c r="F99" s="35"/>
      <c r="G99" s="35"/>
      <c r="H99" s="34"/>
    </row>
    <row r="100" spans="1:7" s="3" customFormat="1" ht="15" customHeight="1">
      <c r="A100" s="35" t="s">
        <v>2</v>
      </c>
      <c r="B100" s="35"/>
      <c r="C100" s="35"/>
      <c r="D100" s="35"/>
      <c r="E100" s="35"/>
      <c r="F100" s="35"/>
      <c r="G100" s="35"/>
    </row>
    <row r="101" spans="1:7" s="3" customFormat="1" ht="15" customHeight="1">
      <c r="A101" s="35" t="s">
        <v>98</v>
      </c>
      <c r="B101" s="35"/>
      <c r="C101" s="35"/>
      <c r="D101" s="35"/>
      <c r="E101" s="35"/>
      <c r="F101" s="35"/>
      <c r="G101" s="35"/>
    </row>
    <row r="102" spans="1:7" s="3" customFormat="1" ht="15" customHeight="1">
      <c r="A102" s="36" t="s">
        <v>3</v>
      </c>
      <c r="B102" s="36"/>
      <c r="C102" s="36"/>
      <c r="D102" s="36"/>
      <c r="E102" s="36"/>
      <c r="F102" s="36"/>
      <c r="G102" s="36"/>
    </row>
    <row r="105" ht="15">
      <c r="E105" s="5"/>
    </row>
  </sheetData>
  <sheetProtection formatCells="0" formatColumns="0" formatRows="0" selectLockedCells="1" autoFilter="0"/>
  <mergeCells count="14">
    <mergeCell ref="A100:G100"/>
    <mergeCell ref="A101:G101"/>
    <mergeCell ref="A102:G102"/>
    <mergeCell ref="A1:G1"/>
    <mergeCell ref="A2:G2"/>
    <mergeCell ref="B5:G5"/>
    <mergeCell ref="A4:G4"/>
    <mergeCell ref="B6:G6"/>
    <mergeCell ref="A99:G99"/>
    <mergeCell ref="A95:E95"/>
    <mergeCell ref="A9:G9"/>
    <mergeCell ref="A7:G7"/>
    <mergeCell ref="A98:G98"/>
    <mergeCell ref="A97:G97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workbookViewId="0" topLeftCell="A1">
      <selection activeCell="A97" sqref="A97:G97"/>
    </sheetView>
  </sheetViews>
  <sheetFormatPr defaultColWidth="9.140625" defaultRowHeight="15"/>
  <cols>
    <col min="1" max="1" width="20.421875" style="3" customWidth="1"/>
    <col min="2" max="2" width="16.140625" style="2" customWidth="1"/>
    <col min="3" max="3" width="6.140625" style="2" customWidth="1"/>
    <col min="4" max="4" width="15.421875" style="2" customWidth="1"/>
    <col min="5" max="5" width="14.8515625" style="2" customWidth="1"/>
    <col min="6" max="6" width="18.28125" style="2" customWidth="1"/>
    <col min="7" max="7" width="18.57421875" style="2" customWidth="1"/>
    <col min="8" max="16384" width="9.140625" style="2" customWidth="1"/>
  </cols>
  <sheetData>
    <row r="1" spans="1:7" ht="15.6">
      <c r="A1" s="37" t="s">
        <v>6</v>
      </c>
      <c r="B1" s="37"/>
      <c r="C1" s="37"/>
      <c r="D1" s="37"/>
      <c r="E1" s="37"/>
      <c r="F1" s="37"/>
      <c r="G1" s="37"/>
    </row>
    <row r="2" spans="1:7" ht="15.6">
      <c r="A2" s="37" t="s">
        <v>96</v>
      </c>
      <c r="B2" s="37"/>
      <c r="C2" s="37"/>
      <c r="D2" s="37"/>
      <c r="E2" s="37"/>
      <c r="F2" s="37"/>
      <c r="G2" s="37"/>
    </row>
    <row r="3" spans="1:7" s="3" customFormat="1" ht="42.75" customHeight="1" thickBot="1">
      <c r="A3" s="1"/>
      <c r="B3" s="1"/>
      <c r="C3" s="1"/>
      <c r="D3" s="1"/>
      <c r="E3" s="1"/>
      <c r="F3" s="1"/>
      <c r="G3" s="1"/>
    </row>
    <row r="4" spans="1:7" s="3" customFormat="1" ht="13.8" thickBot="1">
      <c r="A4" s="40" t="s">
        <v>1</v>
      </c>
      <c r="B4" s="41"/>
      <c r="C4" s="41"/>
      <c r="D4" s="41"/>
      <c r="E4" s="41"/>
      <c r="F4" s="41"/>
      <c r="G4" s="42"/>
    </row>
    <row r="5" spans="1:7" s="3" customFormat="1" ht="30" customHeight="1">
      <c r="A5" s="20" t="s">
        <v>0</v>
      </c>
      <c r="B5" s="55" t="s">
        <v>8</v>
      </c>
      <c r="C5" s="55"/>
      <c r="D5" s="55"/>
      <c r="E5" s="55"/>
      <c r="F5" s="55"/>
      <c r="G5" s="56"/>
    </row>
    <row r="6" spans="1:7" s="3" customFormat="1" ht="36" customHeight="1" thickBot="1">
      <c r="A6" s="33" t="s">
        <v>99</v>
      </c>
      <c r="B6" s="43" t="s">
        <v>106</v>
      </c>
      <c r="C6" s="43"/>
      <c r="D6" s="43"/>
      <c r="E6" s="43"/>
      <c r="F6" s="43"/>
      <c r="G6" s="44"/>
    </row>
    <row r="7" spans="1:7" s="3" customFormat="1" ht="39" customHeight="1">
      <c r="A7" s="52" t="s">
        <v>103</v>
      </c>
      <c r="B7" s="52"/>
      <c r="C7" s="52"/>
      <c r="D7" s="52"/>
      <c r="E7" s="52"/>
      <c r="F7" s="52"/>
      <c r="G7" s="52"/>
    </row>
    <row r="8" spans="1:7" s="3" customFormat="1" ht="11.25" customHeight="1" thickBot="1">
      <c r="A8" s="10"/>
      <c r="B8" s="10"/>
      <c r="C8" s="10"/>
      <c r="D8" s="10"/>
      <c r="E8" s="10"/>
      <c r="F8" s="10"/>
      <c r="G8" s="10"/>
    </row>
    <row r="9" spans="1:7" s="3" customFormat="1" ht="13.5" customHeight="1">
      <c r="A9" s="49" t="s">
        <v>7</v>
      </c>
      <c r="B9" s="50"/>
      <c r="C9" s="50"/>
      <c r="D9" s="50"/>
      <c r="E9" s="50"/>
      <c r="F9" s="50"/>
      <c r="G9" s="51"/>
    </row>
    <row r="10" spans="1:7" s="3" customFormat="1" ht="66">
      <c r="A10" s="21" t="s">
        <v>95</v>
      </c>
      <c r="B10" s="15" t="s">
        <v>100</v>
      </c>
      <c r="C10" s="16" t="s">
        <v>5</v>
      </c>
      <c r="D10" s="17" t="s">
        <v>101</v>
      </c>
      <c r="E10" s="18" t="s">
        <v>102</v>
      </c>
      <c r="F10" s="19" t="s">
        <v>9</v>
      </c>
      <c r="G10" s="29" t="s">
        <v>10</v>
      </c>
    </row>
    <row r="11" spans="1:7" s="3" customFormat="1" ht="16.5" customHeight="1">
      <c r="A11" s="23" t="s">
        <v>11</v>
      </c>
      <c r="B11" s="8">
        <v>0</v>
      </c>
      <c r="C11" s="4">
        <v>0</v>
      </c>
      <c r="D11" s="9">
        <v>552</v>
      </c>
      <c r="E11" s="14">
        <f>D11*4</f>
        <v>2208</v>
      </c>
      <c r="F11" s="7">
        <f>B11*E11</f>
        <v>0</v>
      </c>
      <c r="G11" s="30">
        <f>(B11+(B11*C11))*E11</f>
        <v>0</v>
      </c>
    </row>
    <row r="12" spans="1:7" s="3" customFormat="1" ht="16.5" customHeight="1">
      <c r="A12" s="23" t="s">
        <v>12</v>
      </c>
      <c r="B12" s="8">
        <v>0</v>
      </c>
      <c r="C12" s="4">
        <v>0</v>
      </c>
      <c r="D12" s="9">
        <v>10705</v>
      </c>
      <c r="E12" s="14">
        <f>D12*4</f>
        <v>42820</v>
      </c>
      <c r="F12" s="7">
        <f aca="true" t="shared" si="0" ref="F12:F75">B12*E12</f>
        <v>0</v>
      </c>
      <c r="G12" s="30">
        <f aca="true" t="shared" si="1" ref="G12:G75">(B12+(B12*C12))*E12</f>
        <v>0</v>
      </c>
    </row>
    <row r="13" spans="1:7" s="3" customFormat="1" ht="16.5" customHeight="1">
      <c r="A13" s="25" t="s">
        <v>13</v>
      </c>
      <c r="B13" s="8">
        <v>0</v>
      </c>
      <c r="C13" s="4">
        <v>0</v>
      </c>
      <c r="D13" s="9">
        <v>28817</v>
      </c>
      <c r="E13" s="14">
        <f aca="true" t="shared" si="2" ref="E13:E76">D13*4</f>
        <v>115268</v>
      </c>
      <c r="F13" s="7">
        <f t="shared" si="0"/>
        <v>0</v>
      </c>
      <c r="G13" s="30">
        <f t="shared" si="1"/>
        <v>0</v>
      </c>
    </row>
    <row r="14" spans="1:7" s="3" customFormat="1" ht="16.5" customHeight="1">
      <c r="A14" s="25" t="s">
        <v>14</v>
      </c>
      <c r="B14" s="8">
        <v>0</v>
      </c>
      <c r="C14" s="4">
        <v>0</v>
      </c>
      <c r="D14" s="9">
        <v>41631</v>
      </c>
      <c r="E14" s="14">
        <f t="shared" si="2"/>
        <v>166524</v>
      </c>
      <c r="F14" s="7">
        <f t="shared" si="0"/>
        <v>0</v>
      </c>
      <c r="G14" s="30">
        <f t="shared" si="1"/>
        <v>0</v>
      </c>
    </row>
    <row r="15" spans="1:7" s="3" customFormat="1" ht="16.5" customHeight="1">
      <c r="A15" s="23" t="s">
        <v>15</v>
      </c>
      <c r="B15" s="8">
        <v>0</v>
      </c>
      <c r="C15" s="4">
        <v>0</v>
      </c>
      <c r="D15" s="9">
        <v>40</v>
      </c>
      <c r="E15" s="14">
        <f t="shared" si="2"/>
        <v>160</v>
      </c>
      <c r="F15" s="7">
        <f t="shared" si="0"/>
        <v>0</v>
      </c>
      <c r="G15" s="30">
        <f t="shared" si="1"/>
        <v>0</v>
      </c>
    </row>
    <row r="16" spans="1:7" s="3" customFormat="1" ht="16.5" customHeight="1">
      <c r="A16" s="24" t="s">
        <v>16</v>
      </c>
      <c r="B16" s="8">
        <v>0</v>
      </c>
      <c r="C16" s="4">
        <v>0</v>
      </c>
      <c r="D16" s="9">
        <v>11339</v>
      </c>
      <c r="E16" s="14">
        <f t="shared" si="2"/>
        <v>45356</v>
      </c>
      <c r="F16" s="7">
        <f t="shared" si="0"/>
        <v>0</v>
      </c>
      <c r="G16" s="30">
        <f t="shared" si="1"/>
        <v>0</v>
      </c>
    </row>
    <row r="17" spans="1:7" s="3" customFormat="1" ht="16.5" customHeight="1">
      <c r="A17" s="26" t="s">
        <v>17</v>
      </c>
      <c r="B17" s="8">
        <v>0</v>
      </c>
      <c r="C17" s="4">
        <v>0</v>
      </c>
      <c r="D17" s="9">
        <v>3179</v>
      </c>
      <c r="E17" s="14">
        <f t="shared" si="2"/>
        <v>12716</v>
      </c>
      <c r="F17" s="7">
        <f t="shared" si="0"/>
        <v>0</v>
      </c>
      <c r="G17" s="30">
        <f t="shared" si="1"/>
        <v>0</v>
      </c>
    </row>
    <row r="18" spans="1:7" s="3" customFormat="1" ht="16.5" customHeight="1">
      <c r="A18" s="26" t="s">
        <v>18</v>
      </c>
      <c r="B18" s="8">
        <v>0</v>
      </c>
      <c r="C18" s="4">
        <v>0</v>
      </c>
      <c r="D18" s="9">
        <v>3251</v>
      </c>
      <c r="E18" s="14">
        <f t="shared" si="2"/>
        <v>13004</v>
      </c>
      <c r="F18" s="7">
        <f t="shared" si="0"/>
        <v>0</v>
      </c>
      <c r="G18" s="30">
        <f t="shared" si="1"/>
        <v>0</v>
      </c>
    </row>
    <row r="19" spans="1:7" s="3" customFormat="1" ht="16.5" customHeight="1">
      <c r="A19" s="23" t="s">
        <v>19</v>
      </c>
      <c r="B19" s="8">
        <v>0</v>
      </c>
      <c r="C19" s="4">
        <v>0</v>
      </c>
      <c r="D19" s="9">
        <v>453</v>
      </c>
      <c r="E19" s="14">
        <f t="shared" si="2"/>
        <v>1812</v>
      </c>
      <c r="F19" s="7">
        <f t="shared" si="0"/>
        <v>0</v>
      </c>
      <c r="G19" s="30">
        <f t="shared" si="1"/>
        <v>0</v>
      </c>
    </row>
    <row r="20" spans="1:7" s="3" customFormat="1" ht="16.5" customHeight="1">
      <c r="A20" s="26" t="s">
        <v>20</v>
      </c>
      <c r="B20" s="8">
        <v>0</v>
      </c>
      <c r="C20" s="4">
        <v>0</v>
      </c>
      <c r="D20" s="9">
        <v>453</v>
      </c>
      <c r="E20" s="14">
        <f t="shared" si="2"/>
        <v>1812</v>
      </c>
      <c r="F20" s="7">
        <f t="shared" si="0"/>
        <v>0</v>
      </c>
      <c r="G20" s="30">
        <f t="shared" si="1"/>
        <v>0</v>
      </c>
    </row>
    <row r="21" spans="1:7" s="3" customFormat="1" ht="16.5" customHeight="1">
      <c r="A21" s="24" t="s">
        <v>21</v>
      </c>
      <c r="B21" s="8">
        <v>0</v>
      </c>
      <c r="C21" s="4">
        <v>0</v>
      </c>
      <c r="D21" s="9">
        <v>780</v>
      </c>
      <c r="E21" s="14">
        <f t="shared" si="2"/>
        <v>3120</v>
      </c>
      <c r="F21" s="7">
        <f t="shared" si="0"/>
        <v>0</v>
      </c>
      <c r="G21" s="30">
        <f t="shared" si="1"/>
        <v>0</v>
      </c>
    </row>
    <row r="22" spans="1:7" s="3" customFormat="1" ht="16.5" customHeight="1">
      <c r="A22" s="23" t="s">
        <v>22</v>
      </c>
      <c r="B22" s="8">
        <v>0</v>
      </c>
      <c r="C22" s="4">
        <v>0</v>
      </c>
      <c r="D22" s="9">
        <v>40554</v>
      </c>
      <c r="E22" s="14">
        <f t="shared" si="2"/>
        <v>162216</v>
      </c>
      <c r="F22" s="7">
        <f t="shared" si="0"/>
        <v>0</v>
      </c>
      <c r="G22" s="30">
        <f t="shared" si="1"/>
        <v>0</v>
      </c>
    </row>
    <row r="23" spans="1:7" s="3" customFormat="1" ht="16.5" customHeight="1">
      <c r="A23" s="24" t="s">
        <v>23</v>
      </c>
      <c r="B23" s="8">
        <v>0</v>
      </c>
      <c r="C23" s="4">
        <v>0</v>
      </c>
      <c r="D23" s="9">
        <v>2339</v>
      </c>
      <c r="E23" s="14">
        <f t="shared" si="2"/>
        <v>9356</v>
      </c>
      <c r="F23" s="7">
        <f t="shared" si="0"/>
        <v>0</v>
      </c>
      <c r="G23" s="30">
        <f t="shared" si="1"/>
        <v>0</v>
      </c>
    </row>
    <row r="24" spans="1:7" s="3" customFormat="1" ht="16.5" customHeight="1">
      <c r="A24" s="24" t="s">
        <v>24</v>
      </c>
      <c r="B24" s="8">
        <v>0</v>
      </c>
      <c r="C24" s="4">
        <v>0</v>
      </c>
      <c r="D24" s="9">
        <v>1517</v>
      </c>
      <c r="E24" s="14">
        <f t="shared" si="2"/>
        <v>6068</v>
      </c>
      <c r="F24" s="7">
        <f t="shared" si="0"/>
        <v>0</v>
      </c>
      <c r="G24" s="30">
        <f t="shared" si="1"/>
        <v>0</v>
      </c>
    </row>
    <row r="25" spans="1:7" s="3" customFormat="1" ht="16.5" customHeight="1">
      <c r="A25" s="24" t="s">
        <v>25</v>
      </c>
      <c r="B25" s="8">
        <v>0</v>
      </c>
      <c r="C25" s="4">
        <v>0</v>
      </c>
      <c r="D25" s="9">
        <v>31773</v>
      </c>
      <c r="E25" s="14">
        <f t="shared" si="2"/>
        <v>127092</v>
      </c>
      <c r="F25" s="7">
        <f t="shared" si="0"/>
        <v>0</v>
      </c>
      <c r="G25" s="30">
        <f t="shared" si="1"/>
        <v>0</v>
      </c>
    </row>
    <row r="26" spans="1:7" s="3" customFormat="1" ht="16.5" customHeight="1">
      <c r="A26" s="24" t="s">
        <v>26</v>
      </c>
      <c r="B26" s="8">
        <v>0</v>
      </c>
      <c r="C26" s="4">
        <v>0</v>
      </c>
      <c r="D26" s="9">
        <v>4482</v>
      </c>
      <c r="E26" s="14">
        <f t="shared" si="2"/>
        <v>17928</v>
      </c>
      <c r="F26" s="7">
        <f t="shared" si="0"/>
        <v>0</v>
      </c>
      <c r="G26" s="30">
        <f t="shared" si="1"/>
        <v>0</v>
      </c>
    </row>
    <row r="27" spans="1:7" s="3" customFormat="1" ht="16.5" customHeight="1">
      <c r="A27" s="24" t="s">
        <v>27</v>
      </c>
      <c r="B27" s="8">
        <v>0</v>
      </c>
      <c r="C27" s="4">
        <v>0</v>
      </c>
      <c r="D27" s="9">
        <v>11272</v>
      </c>
      <c r="E27" s="14">
        <f t="shared" si="2"/>
        <v>45088</v>
      </c>
      <c r="F27" s="7">
        <f t="shared" si="0"/>
        <v>0</v>
      </c>
      <c r="G27" s="30">
        <f t="shared" si="1"/>
        <v>0</v>
      </c>
    </row>
    <row r="28" spans="1:7" s="3" customFormat="1" ht="16.5" customHeight="1">
      <c r="A28" s="24" t="s">
        <v>28</v>
      </c>
      <c r="B28" s="8">
        <v>0</v>
      </c>
      <c r="C28" s="4">
        <v>0</v>
      </c>
      <c r="D28" s="9">
        <v>1051</v>
      </c>
      <c r="E28" s="14">
        <f t="shared" si="2"/>
        <v>4204</v>
      </c>
      <c r="F28" s="7">
        <f t="shared" si="0"/>
        <v>0</v>
      </c>
      <c r="G28" s="30">
        <f t="shared" si="1"/>
        <v>0</v>
      </c>
    </row>
    <row r="29" spans="1:7" s="3" customFormat="1" ht="16.5" customHeight="1">
      <c r="A29" s="24" t="s">
        <v>29</v>
      </c>
      <c r="B29" s="8">
        <v>0</v>
      </c>
      <c r="C29" s="4">
        <v>0</v>
      </c>
      <c r="D29" s="9">
        <v>85</v>
      </c>
      <c r="E29" s="14">
        <f t="shared" si="2"/>
        <v>340</v>
      </c>
      <c r="F29" s="7">
        <f t="shared" si="0"/>
        <v>0</v>
      </c>
      <c r="G29" s="30">
        <f t="shared" si="1"/>
        <v>0</v>
      </c>
    </row>
    <row r="30" spans="1:7" s="3" customFormat="1" ht="16.5" customHeight="1">
      <c r="A30" s="24" t="s">
        <v>30</v>
      </c>
      <c r="B30" s="8">
        <v>0</v>
      </c>
      <c r="C30" s="4">
        <v>0</v>
      </c>
      <c r="D30" s="9">
        <v>85</v>
      </c>
      <c r="E30" s="14">
        <f t="shared" si="2"/>
        <v>340</v>
      </c>
      <c r="F30" s="7">
        <f t="shared" si="0"/>
        <v>0</v>
      </c>
      <c r="G30" s="30">
        <f t="shared" si="1"/>
        <v>0</v>
      </c>
    </row>
    <row r="31" spans="1:7" s="3" customFormat="1" ht="16.5" customHeight="1">
      <c r="A31" s="27" t="s">
        <v>31</v>
      </c>
      <c r="B31" s="8">
        <v>0</v>
      </c>
      <c r="C31" s="4">
        <v>0</v>
      </c>
      <c r="D31" s="9">
        <v>740</v>
      </c>
      <c r="E31" s="14">
        <f t="shared" si="2"/>
        <v>2960</v>
      </c>
      <c r="F31" s="7">
        <f t="shared" si="0"/>
        <v>0</v>
      </c>
      <c r="G31" s="30">
        <f t="shared" si="1"/>
        <v>0</v>
      </c>
    </row>
    <row r="32" spans="1:7" s="3" customFormat="1" ht="16.5" customHeight="1">
      <c r="A32" s="24" t="s">
        <v>32</v>
      </c>
      <c r="B32" s="8">
        <v>0</v>
      </c>
      <c r="C32" s="4">
        <v>0</v>
      </c>
      <c r="D32" s="9">
        <v>772</v>
      </c>
      <c r="E32" s="14">
        <f t="shared" si="2"/>
        <v>3088</v>
      </c>
      <c r="F32" s="7">
        <f t="shared" si="0"/>
        <v>0</v>
      </c>
      <c r="G32" s="30">
        <f t="shared" si="1"/>
        <v>0</v>
      </c>
    </row>
    <row r="33" spans="1:7" s="3" customFormat="1" ht="16.5" customHeight="1">
      <c r="A33" s="24" t="s">
        <v>33</v>
      </c>
      <c r="B33" s="8">
        <v>0</v>
      </c>
      <c r="C33" s="4">
        <v>0</v>
      </c>
      <c r="D33" s="9">
        <v>1162</v>
      </c>
      <c r="E33" s="14">
        <f t="shared" si="2"/>
        <v>4648</v>
      </c>
      <c r="F33" s="7">
        <f t="shared" si="0"/>
        <v>0</v>
      </c>
      <c r="G33" s="30">
        <f t="shared" si="1"/>
        <v>0</v>
      </c>
    </row>
    <row r="34" spans="1:7" s="3" customFormat="1" ht="16.5" customHeight="1">
      <c r="A34" s="24" t="s">
        <v>34</v>
      </c>
      <c r="B34" s="8">
        <v>0</v>
      </c>
      <c r="C34" s="4">
        <v>0</v>
      </c>
      <c r="D34" s="9">
        <v>2051</v>
      </c>
      <c r="E34" s="14">
        <f t="shared" si="2"/>
        <v>8204</v>
      </c>
      <c r="F34" s="7">
        <f t="shared" si="0"/>
        <v>0</v>
      </c>
      <c r="G34" s="30">
        <f t="shared" si="1"/>
        <v>0</v>
      </c>
    </row>
    <row r="35" spans="1:7" s="3" customFormat="1" ht="16.5" customHeight="1">
      <c r="A35" s="24" t="s">
        <v>35</v>
      </c>
      <c r="B35" s="8">
        <v>0</v>
      </c>
      <c r="C35" s="4">
        <v>0</v>
      </c>
      <c r="D35" s="9">
        <v>7167</v>
      </c>
      <c r="E35" s="14">
        <f t="shared" si="2"/>
        <v>28668</v>
      </c>
      <c r="F35" s="7">
        <f t="shared" si="0"/>
        <v>0</v>
      </c>
      <c r="G35" s="30">
        <f t="shared" si="1"/>
        <v>0</v>
      </c>
    </row>
    <row r="36" spans="1:7" s="3" customFormat="1" ht="16.5" customHeight="1">
      <c r="A36" s="23" t="s">
        <v>36</v>
      </c>
      <c r="B36" s="8">
        <v>0</v>
      </c>
      <c r="C36" s="4">
        <v>0</v>
      </c>
      <c r="D36" s="9">
        <v>311</v>
      </c>
      <c r="E36" s="14">
        <f t="shared" si="2"/>
        <v>1244</v>
      </c>
      <c r="F36" s="7">
        <f t="shared" si="0"/>
        <v>0</v>
      </c>
      <c r="G36" s="30">
        <f t="shared" si="1"/>
        <v>0</v>
      </c>
    </row>
    <row r="37" spans="1:7" s="3" customFormat="1" ht="16.5" customHeight="1">
      <c r="A37" s="23" t="s">
        <v>37</v>
      </c>
      <c r="B37" s="8">
        <v>0</v>
      </c>
      <c r="C37" s="4">
        <v>0</v>
      </c>
      <c r="D37" s="9">
        <v>3291</v>
      </c>
      <c r="E37" s="14">
        <f t="shared" si="2"/>
        <v>13164</v>
      </c>
      <c r="F37" s="7">
        <f t="shared" si="0"/>
        <v>0</v>
      </c>
      <c r="G37" s="30">
        <f t="shared" si="1"/>
        <v>0</v>
      </c>
    </row>
    <row r="38" spans="1:7" s="3" customFormat="1" ht="16.5" customHeight="1">
      <c r="A38" s="23" t="s">
        <v>38</v>
      </c>
      <c r="B38" s="8">
        <v>0</v>
      </c>
      <c r="C38" s="4">
        <v>0</v>
      </c>
      <c r="D38" s="9">
        <v>145</v>
      </c>
      <c r="E38" s="14">
        <f t="shared" si="2"/>
        <v>580</v>
      </c>
      <c r="F38" s="7">
        <f t="shared" si="0"/>
        <v>0</v>
      </c>
      <c r="G38" s="30">
        <f t="shared" si="1"/>
        <v>0</v>
      </c>
    </row>
    <row r="39" spans="1:7" s="3" customFormat="1" ht="16.5" customHeight="1">
      <c r="A39" s="24" t="s">
        <v>39</v>
      </c>
      <c r="B39" s="8">
        <v>0</v>
      </c>
      <c r="C39" s="4">
        <v>0</v>
      </c>
      <c r="D39" s="9">
        <v>38425</v>
      </c>
      <c r="E39" s="14">
        <f t="shared" si="2"/>
        <v>153700</v>
      </c>
      <c r="F39" s="7">
        <f t="shared" si="0"/>
        <v>0</v>
      </c>
      <c r="G39" s="30">
        <f t="shared" si="1"/>
        <v>0</v>
      </c>
    </row>
    <row r="40" spans="1:7" s="3" customFormat="1" ht="16.5" customHeight="1">
      <c r="A40" s="24" t="s">
        <v>40</v>
      </c>
      <c r="B40" s="8">
        <v>0</v>
      </c>
      <c r="C40" s="4">
        <v>0</v>
      </c>
      <c r="D40" s="9">
        <v>4103</v>
      </c>
      <c r="E40" s="14">
        <f t="shared" si="2"/>
        <v>16412</v>
      </c>
      <c r="F40" s="7">
        <f t="shared" si="0"/>
        <v>0</v>
      </c>
      <c r="G40" s="30">
        <f t="shared" si="1"/>
        <v>0</v>
      </c>
    </row>
    <row r="41" spans="1:7" s="3" customFormat="1" ht="16.5" customHeight="1">
      <c r="A41" s="24" t="s">
        <v>41</v>
      </c>
      <c r="B41" s="8">
        <v>0</v>
      </c>
      <c r="C41" s="4">
        <v>0</v>
      </c>
      <c r="D41" s="9">
        <v>580</v>
      </c>
      <c r="E41" s="14">
        <f t="shared" si="2"/>
        <v>2320</v>
      </c>
      <c r="F41" s="7">
        <f t="shared" si="0"/>
        <v>0</v>
      </c>
      <c r="G41" s="30">
        <f t="shared" si="1"/>
        <v>0</v>
      </c>
    </row>
    <row r="42" spans="1:7" s="3" customFormat="1" ht="16.5" customHeight="1">
      <c r="A42" s="24" t="s">
        <v>42</v>
      </c>
      <c r="B42" s="8">
        <v>0</v>
      </c>
      <c r="C42" s="4">
        <v>0</v>
      </c>
      <c r="D42" s="9">
        <v>47020</v>
      </c>
      <c r="E42" s="14">
        <f t="shared" si="2"/>
        <v>188080</v>
      </c>
      <c r="F42" s="7">
        <f t="shared" si="0"/>
        <v>0</v>
      </c>
      <c r="G42" s="30">
        <f t="shared" si="1"/>
        <v>0</v>
      </c>
    </row>
    <row r="43" spans="1:7" s="3" customFormat="1" ht="16.5" customHeight="1">
      <c r="A43" s="24" t="s">
        <v>43</v>
      </c>
      <c r="B43" s="8">
        <v>0</v>
      </c>
      <c r="C43" s="4">
        <v>0</v>
      </c>
      <c r="D43" s="9">
        <v>141</v>
      </c>
      <c r="E43" s="14">
        <f t="shared" si="2"/>
        <v>564</v>
      </c>
      <c r="F43" s="7">
        <f t="shared" si="0"/>
        <v>0</v>
      </c>
      <c r="G43" s="30">
        <f t="shared" si="1"/>
        <v>0</v>
      </c>
    </row>
    <row r="44" spans="1:7" s="3" customFormat="1" ht="16.5" customHeight="1">
      <c r="A44" s="23" t="s">
        <v>44</v>
      </c>
      <c r="B44" s="8">
        <v>0</v>
      </c>
      <c r="C44" s="4">
        <v>0</v>
      </c>
      <c r="D44" s="9">
        <v>224</v>
      </c>
      <c r="E44" s="14">
        <f t="shared" si="2"/>
        <v>896</v>
      </c>
      <c r="F44" s="7">
        <f t="shared" si="0"/>
        <v>0</v>
      </c>
      <c r="G44" s="30">
        <f t="shared" si="1"/>
        <v>0</v>
      </c>
    </row>
    <row r="45" spans="1:7" s="3" customFormat="1" ht="16.5" customHeight="1">
      <c r="A45" s="24" t="s">
        <v>45</v>
      </c>
      <c r="B45" s="8">
        <v>0</v>
      </c>
      <c r="C45" s="4">
        <v>0</v>
      </c>
      <c r="D45" s="9">
        <v>3695</v>
      </c>
      <c r="E45" s="14">
        <f t="shared" si="2"/>
        <v>14780</v>
      </c>
      <c r="F45" s="7">
        <f t="shared" si="0"/>
        <v>0</v>
      </c>
      <c r="G45" s="30">
        <f t="shared" si="1"/>
        <v>0</v>
      </c>
    </row>
    <row r="46" spans="1:7" s="3" customFormat="1" ht="16.5" customHeight="1">
      <c r="A46" s="26" t="s">
        <v>46</v>
      </c>
      <c r="B46" s="8">
        <v>0</v>
      </c>
      <c r="C46" s="4">
        <v>0</v>
      </c>
      <c r="D46" s="9">
        <v>1775</v>
      </c>
      <c r="E46" s="14">
        <f t="shared" si="2"/>
        <v>7100</v>
      </c>
      <c r="F46" s="7">
        <f t="shared" si="0"/>
        <v>0</v>
      </c>
      <c r="G46" s="30">
        <f t="shared" si="1"/>
        <v>0</v>
      </c>
    </row>
    <row r="47" spans="1:7" s="3" customFormat="1" ht="16.5" customHeight="1">
      <c r="A47" s="24" t="s">
        <v>47</v>
      </c>
      <c r="B47" s="8">
        <v>0</v>
      </c>
      <c r="C47" s="4">
        <v>0</v>
      </c>
      <c r="D47" s="9">
        <v>2265</v>
      </c>
      <c r="E47" s="14">
        <f t="shared" si="2"/>
        <v>9060</v>
      </c>
      <c r="F47" s="7">
        <f t="shared" si="0"/>
        <v>0</v>
      </c>
      <c r="G47" s="30">
        <f t="shared" si="1"/>
        <v>0</v>
      </c>
    </row>
    <row r="48" spans="1:7" s="3" customFormat="1" ht="16.5" customHeight="1">
      <c r="A48" s="24" t="s">
        <v>48</v>
      </c>
      <c r="B48" s="8">
        <v>0</v>
      </c>
      <c r="C48" s="4">
        <v>0</v>
      </c>
      <c r="D48" s="9">
        <v>248</v>
      </c>
      <c r="E48" s="14">
        <f t="shared" si="2"/>
        <v>992</v>
      </c>
      <c r="F48" s="7">
        <f t="shared" si="0"/>
        <v>0</v>
      </c>
      <c r="G48" s="30">
        <f t="shared" si="1"/>
        <v>0</v>
      </c>
    </row>
    <row r="49" spans="1:7" s="3" customFormat="1" ht="16.5" customHeight="1">
      <c r="A49" s="24" t="s">
        <v>49</v>
      </c>
      <c r="B49" s="8">
        <v>0</v>
      </c>
      <c r="C49" s="4">
        <v>0</v>
      </c>
      <c r="D49" s="9">
        <v>2253</v>
      </c>
      <c r="E49" s="14">
        <f t="shared" si="2"/>
        <v>9012</v>
      </c>
      <c r="F49" s="7">
        <f t="shared" si="0"/>
        <v>0</v>
      </c>
      <c r="G49" s="30">
        <f t="shared" si="1"/>
        <v>0</v>
      </c>
    </row>
    <row r="50" spans="1:7" s="3" customFormat="1" ht="16.5" customHeight="1">
      <c r="A50" s="24" t="s">
        <v>50</v>
      </c>
      <c r="B50" s="8">
        <v>0</v>
      </c>
      <c r="C50" s="4">
        <v>0</v>
      </c>
      <c r="D50" s="9">
        <v>13091</v>
      </c>
      <c r="E50" s="14">
        <f t="shared" si="2"/>
        <v>52364</v>
      </c>
      <c r="F50" s="7">
        <f t="shared" si="0"/>
        <v>0</v>
      </c>
      <c r="G50" s="30">
        <f t="shared" si="1"/>
        <v>0</v>
      </c>
    </row>
    <row r="51" spans="1:7" s="3" customFormat="1" ht="16.5" customHeight="1">
      <c r="A51" s="24" t="s">
        <v>51</v>
      </c>
      <c r="B51" s="8">
        <v>0</v>
      </c>
      <c r="C51" s="4">
        <v>0</v>
      </c>
      <c r="D51" s="9">
        <v>31959</v>
      </c>
      <c r="E51" s="14">
        <f t="shared" si="2"/>
        <v>127836</v>
      </c>
      <c r="F51" s="7">
        <f t="shared" si="0"/>
        <v>0</v>
      </c>
      <c r="G51" s="30">
        <f t="shared" si="1"/>
        <v>0</v>
      </c>
    </row>
    <row r="52" spans="1:7" s="3" customFormat="1" ht="16.5" customHeight="1">
      <c r="A52" s="24" t="s">
        <v>52</v>
      </c>
      <c r="B52" s="8">
        <v>0</v>
      </c>
      <c r="C52" s="4">
        <v>0</v>
      </c>
      <c r="D52" s="9">
        <v>46734</v>
      </c>
      <c r="E52" s="14">
        <f t="shared" si="2"/>
        <v>186936</v>
      </c>
      <c r="F52" s="7">
        <f t="shared" si="0"/>
        <v>0</v>
      </c>
      <c r="G52" s="30">
        <f t="shared" si="1"/>
        <v>0</v>
      </c>
    </row>
    <row r="53" spans="1:7" s="3" customFormat="1" ht="16.5" customHeight="1">
      <c r="A53" s="26" t="s">
        <v>53</v>
      </c>
      <c r="B53" s="8">
        <v>0</v>
      </c>
      <c r="C53" s="4">
        <v>0</v>
      </c>
      <c r="D53" s="9">
        <v>6370</v>
      </c>
      <c r="E53" s="14">
        <f t="shared" si="2"/>
        <v>25480</v>
      </c>
      <c r="F53" s="7">
        <f t="shared" si="0"/>
        <v>0</v>
      </c>
      <c r="G53" s="30">
        <f t="shared" si="1"/>
        <v>0</v>
      </c>
    </row>
    <row r="54" spans="1:7" s="3" customFormat="1" ht="16.5" customHeight="1">
      <c r="A54" s="24" t="s">
        <v>54</v>
      </c>
      <c r="B54" s="8">
        <v>0</v>
      </c>
      <c r="C54" s="4">
        <v>0</v>
      </c>
      <c r="D54" s="9">
        <v>42869</v>
      </c>
      <c r="E54" s="14">
        <f t="shared" si="2"/>
        <v>171476</v>
      </c>
      <c r="F54" s="7">
        <f t="shared" si="0"/>
        <v>0</v>
      </c>
      <c r="G54" s="30">
        <f t="shared" si="1"/>
        <v>0</v>
      </c>
    </row>
    <row r="55" spans="1:7" s="3" customFormat="1" ht="16.5" customHeight="1">
      <c r="A55" s="23" t="s">
        <v>55</v>
      </c>
      <c r="B55" s="8">
        <v>0</v>
      </c>
      <c r="C55" s="4">
        <v>0</v>
      </c>
      <c r="D55" s="9">
        <v>25122</v>
      </c>
      <c r="E55" s="14">
        <f t="shared" si="2"/>
        <v>100488</v>
      </c>
      <c r="F55" s="7">
        <f t="shared" si="0"/>
        <v>0</v>
      </c>
      <c r="G55" s="30">
        <f t="shared" si="1"/>
        <v>0</v>
      </c>
    </row>
    <row r="56" spans="1:7" s="3" customFormat="1" ht="16.5" customHeight="1">
      <c r="A56" s="23" t="s">
        <v>56</v>
      </c>
      <c r="B56" s="8">
        <v>0</v>
      </c>
      <c r="C56" s="4">
        <v>0</v>
      </c>
      <c r="D56" s="9">
        <v>17698</v>
      </c>
      <c r="E56" s="14">
        <f t="shared" si="2"/>
        <v>70792</v>
      </c>
      <c r="F56" s="7">
        <f t="shared" si="0"/>
        <v>0</v>
      </c>
      <c r="G56" s="30">
        <f t="shared" si="1"/>
        <v>0</v>
      </c>
    </row>
    <row r="57" spans="1:7" s="3" customFormat="1" ht="16.5" customHeight="1">
      <c r="A57" s="26" t="s">
        <v>57</v>
      </c>
      <c r="B57" s="8">
        <v>0</v>
      </c>
      <c r="C57" s="4">
        <v>0</v>
      </c>
      <c r="D57" s="9">
        <v>13002</v>
      </c>
      <c r="E57" s="14">
        <f t="shared" si="2"/>
        <v>52008</v>
      </c>
      <c r="F57" s="7">
        <f t="shared" si="0"/>
        <v>0</v>
      </c>
      <c r="G57" s="30">
        <f t="shared" si="1"/>
        <v>0</v>
      </c>
    </row>
    <row r="58" spans="1:7" s="3" customFormat="1" ht="16.5" customHeight="1">
      <c r="A58" s="23" t="s">
        <v>58</v>
      </c>
      <c r="B58" s="8">
        <v>0</v>
      </c>
      <c r="C58" s="4">
        <v>0</v>
      </c>
      <c r="D58" s="9">
        <v>128</v>
      </c>
      <c r="E58" s="14">
        <f t="shared" si="2"/>
        <v>512</v>
      </c>
      <c r="F58" s="7">
        <f t="shared" si="0"/>
        <v>0</v>
      </c>
      <c r="G58" s="30">
        <f t="shared" si="1"/>
        <v>0</v>
      </c>
    </row>
    <row r="59" spans="1:7" s="3" customFormat="1" ht="16.5" customHeight="1">
      <c r="A59" s="26" t="s">
        <v>59</v>
      </c>
      <c r="B59" s="8">
        <v>0</v>
      </c>
      <c r="C59" s="4">
        <v>0</v>
      </c>
      <c r="D59" s="9">
        <v>1055</v>
      </c>
      <c r="E59" s="14">
        <f t="shared" si="2"/>
        <v>4220</v>
      </c>
      <c r="F59" s="7">
        <f t="shared" si="0"/>
        <v>0</v>
      </c>
      <c r="G59" s="30">
        <f t="shared" si="1"/>
        <v>0</v>
      </c>
    </row>
    <row r="60" spans="1:7" s="3" customFormat="1" ht="16.5" customHeight="1">
      <c r="A60" s="27" t="s">
        <v>60</v>
      </c>
      <c r="B60" s="8">
        <v>0</v>
      </c>
      <c r="C60" s="4">
        <v>0</v>
      </c>
      <c r="D60" s="9">
        <v>854</v>
      </c>
      <c r="E60" s="14">
        <f t="shared" si="2"/>
        <v>3416</v>
      </c>
      <c r="F60" s="7">
        <f t="shared" si="0"/>
        <v>0</v>
      </c>
      <c r="G60" s="30">
        <f t="shared" si="1"/>
        <v>0</v>
      </c>
    </row>
    <row r="61" spans="1:7" s="3" customFormat="1" ht="16.5" customHeight="1">
      <c r="A61" s="26" t="s">
        <v>61</v>
      </c>
      <c r="B61" s="8">
        <v>0</v>
      </c>
      <c r="C61" s="4">
        <v>0</v>
      </c>
      <c r="D61" s="9">
        <v>1031</v>
      </c>
      <c r="E61" s="14">
        <f t="shared" si="2"/>
        <v>4124</v>
      </c>
      <c r="F61" s="7">
        <f t="shared" si="0"/>
        <v>0</v>
      </c>
      <c r="G61" s="30">
        <f t="shared" si="1"/>
        <v>0</v>
      </c>
    </row>
    <row r="62" spans="1:7" s="3" customFormat="1" ht="16.5" customHeight="1">
      <c r="A62" s="26" t="s">
        <v>62</v>
      </c>
      <c r="B62" s="8">
        <v>0</v>
      </c>
      <c r="C62" s="4">
        <v>0</v>
      </c>
      <c r="D62" s="9">
        <v>1026</v>
      </c>
      <c r="E62" s="14">
        <f t="shared" si="2"/>
        <v>4104</v>
      </c>
      <c r="F62" s="7">
        <f t="shared" si="0"/>
        <v>0</v>
      </c>
      <c r="G62" s="30">
        <f t="shared" si="1"/>
        <v>0</v>
      </c>
    </row>
    <row r="63" spans="1:7" s="3" customFormat="1" ht="16.5" customHeight="1">
      <c r="A63" s="26" t="s">
        <v>63</v>
      </c>
      <c r="B63" s="8">
        <v>0</v>
      </c>
      <c r="C63" s="4">
        <v>0</v>
      </c>
      <c r="D63" s="9">
        <v>400</v>
      </c>
      <c r="E63" s="14">
        <f t="shared" si="2"/>
        <v>1600</v>
      </c>
      <c r="F63" s="7">
        <f t="shared" si="0"/>
        <v>0</v>
      </c>
      <c r="G63" s="30">
        <f t="shared" si="1"/>
        <v>0</v>
      </c>
    </row>
    <row r="64" spans="1:7" s="3" customFormat="1" ht="16.5" customHeight="1">
      <c r="A64" s="24" t="s">
        <v>64</v>
      </c>
      <c r="B64" s="8">
        <v>0</v>
      </c>
      <c r="C64" s="4">
        <v>0</v>
      </c>
      <c r="D64" s="9">
        <v>51702</v>
      </c>
      <c r="E64" s="14">
        <f t="shared" si="2"/>
        <v>206808</v>
      </c>
      <c r="F64" s="7">
        <f t="shared" si="0"/>
        <v>0</v>
      </c>
      <c r="G64" s="30">
        <f t="shared" si="1"/>
        <v>0</v>
      </c>
    </row>
    <row r="65" spans="1:7" s="3" customFormat="1" ht="16.5" customHeight="1">
      <c r="A65" s="26" t="s">
        <v>65</v>
      </c>
      <c r="B65" s="8">
        <v>0</v>
      </c>
      <c r="C65" s="4">
        <v>0</v>
      </c>
      <c r="D65" s="9">
        <v>23104</v>
      </c>
      <c r="E65" s="14">
        <f t="shared" si="2"/>
        <v>92416</v>
      </c>
      <c r="F65" s="7">
        <f t="shared" si="0"/>
        <v>0</v>
      </c>
      <c r="G65" s="30">
        <f t="shared" si="1"/>
        <v>0</v>
      </c>
    </row>
    <row r="66" spans="1:7" s="3" customFormat="1" ht="16.5" customHeight="1">
      <c r="A66" s="24" t="s">
        <v>66</v>
      </c>
      <c r="B66" s="8">
        <v>0</v>
      </c>
      <c r="C66" s="4">
        <v>0</v>
      </c>
      <c r="D66" s="9">
        <v>69</v>
      </c>
      <c r="E66" s="14">
        <f t="shared" si="2"/>
        <v>276</v>
      </c>
      <c r="F66" s="7">
        <f t="shared" si="0"/>
        <v>0</v>
      </c>
      <c r="G66" s="30">
        <f t="shared" si="1"/>
        <v>0</v>
      </c>
    </row>
    <row r="67" spans="1:7" s="3" customFormat="1" ht="16.5" customHeight="1">
      <c r="A67" s="24" t="s">
        <v>67</v>
      </c>
      <c r="B67" s="8">
        <v>0</v>
      </c>
      <c r="C67" s="4">
        <v>0</v>
      </c>
      <c r="D67" s="9">
        <v>1235</v>
      </c>
      <c r="E67" s="14">
        <f t="shared" si="2"/>
        <v>4940</v>
      </c>
      <c r="F67" s="7">
        <f t="shared" si="0"/>
        <v>0</v>
      </c>
      <c r="G67" s="30">
        <f t="shared" si="1"/>
        <v>0</v>
      </c>
    </row>
    <row r="68" spans="1:7" s="3" customFormat="1" ht="16.5" customHeight="1">
      <c r="A68" s="24" t="s">
        <v>68</v>
      </c>
      <c r="B68" s="8">
        <v>0</v>
      </c>
      <c r="C68" s="4">
        <v>0</v>
      </c>
      <c r="D68" s="9">
        <v>234</v>
      </c>
      <c r="E68" s="14">
        <f t="shared" si="2"/>
        <v>936</v>
      </c>
      <c r="F68" s="7">
        <f t="shared" si="0"/>
        <v>0</v>
      </c>
      <c r="G68" s="30">
        <f t="shared" si="1"/>
        <v>0</v>
      </c>
    </row>
    <row r="69" spans="1:7" s="3" customFormat="1" ht="16.5" customHeight="1">
      <c r="A69" s="24" t="s">
        <v>69</v>
      </c>
      <c r="B69" s="8">
        <v>0</v>
      </c>
      <c r="C69" s="4">
        <v>0</v>
      </c>
      <c r="D69" s="9">
        <v>2737</v>
      </c>
      <c r="E69" s="14">
        <f t="shared" si="2"/>
        <v>10948</v>
      </c>
      <c r="F69" s="7">
        <f t="shared" si="0"/>
        <v>0</v>
      </c>
      <c r="G69" s="30">
        <f t="shared" si="1"/>
        <v>0</v>
      </c>
    </row>
    <row r="70" spans="1:7" s="3" customFormat="1" ht="16.5" customHeight="1">
      <c r="A70" s="23" t="s">
        <v>70</v>
      </c>
      <c r="B70" s="8">
        <v>0</v>
      </c>
      <c r="C70" s="4">
        <v>0</v>
      </c>
      <c r="D70" s="9">
        <v>2035</v>
      </c>
      <c r="E70" s="14">
        <f t="shared" si="2"/>
        <v>8140</v>
      </c>
      <c r="F70" s="7">
        <f t="shared" si="0"/>
        <v>0</v>
      </c>
      <c r="G70" s="30">
        <f t="shared" si="1"/>
        <v>0</v>
      </c>
    </row>
    <row r="71" spans="1:7" s="3" customFormat="1" ht="16.5" customHeight="1">
      <c r="A71" s="24" t="s">
        <v>71</v>
      </c>
      <c r="B71" s="8">
        <v>0</v>
      </c>
      <c r="C71" s="4">
        <v>0</v>
      </c>
      <c r="D71" s="9">
        <v>9024</v>
      </c>
      <c r="E71" s="14">
        <f t="shared" si="2"/>
        <v>36096</v>
      </c>
      <c r="F71" s="7">
        <f t="shared" si="0"/>
        <v>0</v>
      </c>
      <c r="G71" s="30">
        <f t="shared" si="1"/>
        <v>0</v>
      </c>
    </row>
    <row r="72" spans="1:7" s="3" customFormat="1" ht="16.5" customHeight="1">
      <c r="A72" s="23" t="s">
        <v>72</v>
      </c>
      <c r="B72" s="8">
        <v>0</v>
      </c>
      <c r="C72" s="4">
        <v>0</v>
      </c>
      <c r="D72" s="9">
        <v>2385</v>
      </c>
      <c r="E72" s="14">
        <f t="shared" si="2"/>
        <v>9540</v>
      </c>
      <c r="F72" s="7">
        <f t="shared" si="0"/>
        <v>0</v>
      </c>
      <c r="G72" s="30">
        <f t="shared" si="1"/>
        <v>0</v>
      </c>
    </row>
    <row r="73" spans="1:7" s="3" customFormat="1" ht="16.5" customHeight="1">
      <c r="A73" s="24" t="s">
        <v>73</v>
      </c>
      <c r="B73" s="8">
        <v>0</v>
      </c>
      <c r="C73" s="4">
        <v>0</v>
      </c>
      <c r="D73" s="9">
        <v>55</v>
      </c>
      <c r="E73" s="14">
        <f t="shared" si="2"/>
        <v>220</v>
      </c>
      <c r="F73" s="7">
        <f t="shared" si="0"/>
        <v>0</v>
      </c>
      <c r="G73" s="30">
        <f t="shared" si="1"/>
        <v>0</v>
      </c>
    </row>
    <row r="74" spans="1:7" s="3" customFormat="1" ht="16.5" customHeight="1">
      <c r="A74" s="23" t="s">
        <v>74</v>
      </c>
      <c r="B74" s="8">
        <v>0</v>
      </c>
      <c r="C74" s="4">
        <v>0</v>
      </c>
      <c r="D74" s="9">
        <v>693</v>
      </c>
      <c r="E74" s="14">
        <f t="shared" si="2"/>
        <v>2772</v>
      </c>
      <c r="F74" s="7">
        <f t="shared" si="0"/>
        <v>0</v>
      </c>
      <c r="G74" s="30">
        <f t="shared" si="1"/>
        <v>0</v>
      </c>
    </row>
    <row r="75" spans="1:7" s="3" customFormat="1" ht="16.5" customHeight="1">
      <c r="A75" s="24" t="s">
        <v>75</v>
      </c>
      <c r="B75" s="8">
        <v>0</v>
      </c>
      <c r="C75" s="4">
        <v>0</v>
      </c>
      <c r="D75" s="9">
        <v>203</v>
      </c>
      <c r="E75" s="14">
        <f t="shared" si="2"/>
        <v>812</v>
      </c>
      <c r="F75" s="7">
        <f t="shared" si="0"/>
        <v>0</v>
      </c>
      <c r="G75" s="30">
        <f t="shared" si="1"/>
        <v>0</v>
      </c>
    </row>
    <row r="76" spans="1:7" s="3" customFormat="1" ht="16.5" customHeight="1">
      <c r="A76" s="23" t="s">
        <v>76</v>
      </c>
      <c r="B76" s="8">
        <v>0</v>
      </c>
      <c r="C76" s="4">
        <v>0</v>
      </c>
      <c r="D76" s="9">
        <v>5855</v>
      </c>
      <c r="E76" s="14">
        <f t="shared" si="2"/>
        <v>23420</v>
      </c>
      <c r="F76" s="7">
        <f aca="true" t="shared" si="3" ref="F76:F94">B76*E76</f>
        <v>0</v>
      </c>
      <c r="G76" s="30">
        <f aca="true" t="shared" si="4" ref="G76:G94">(B76+(B76*C76))*E76</f>
        <v>0</v>
      </c>
    </row>
    <row r="77" spans="1:7" s="3" customFormat="1" ht="16.5" customHeight="1">
      <c r="A77" s="24" t="s">
        <v>77</v>
      </c>
      <c r="B77" s="8">
        <v>0</v>
      </c>
      <c r="C77" s="4">
        <v>0</v>
      </c>
      <c r="D77" s="9">
        <v>1085</v>
      </c>
      <c r="E77" s="14">
        <f aca="true" t="shared" si="5" ref="E77:E94">D77*4</f>
        <v>4340</v>
      </c>
      <c r="F77" s="7">
        <f t="shared" si="3"/>
        <v>0</v>
      </c>
      <c r="G77" s="30">
        <f t="shared" si="4"/>
        <v>0</v>
      </c>
    </row>
    <row r="78" spans="1:7" s="3" customFormat="1" ht="16.5" customHeight="1">
      <c r="A78" s="26" t="s">
        <v>78</v>
      </c>
      <c r="B78" s="8">
        <v>0</v>
      </c>
      <c r="C78" s="4">
        <v>0</v>
      </c>
      <c r="D78" s="9">
        <v>1513</v>
      </c>
      <c r="E78" s="14">
        <f t="shared" si="5"/>
        <v>6052</v>
      </c>
      <c r="F78" s="7">
        <f t="shared" si="3"/>
        <v>0</v>
      </c>
      <c r="G78" s="30">
        <f t="shared" si="4"/>
        <v>0</v>
      </c>
    </row>
    <row r="79" spans="1:7" s="3" customFormat="1" ht="16.5" customHeight="1">
      <c r="A79" s="24" t="s">
        <v>79</v>
      </c>
      <c r="B79" s="8">
        <v>0</v>
      </c>
      <c r="C79" s="4">
        <v>0</v>
      </c>
      <c r="D79" s="9">
        <v>43237</v>
      </c>
      <c r="E79" s="14">
        <f t="shared" si="5"/>
        <v>172948</v>
      </c>
      <c r="F79" s="7">
        <f t="shared" si="3"/>
        <v>0</v>
      </c>
      <c r="G79" s="30">
        <f t="shared" si="4"/>
        <v>0</v>
      </c>
    </row>
    <row r="80" spans="1:7" s="3" customFormat="1" ht="16.5" customHeight="1">
      <c r="A80" s="24" t="s">
        <v>80</v>
      </c>
      <c r="B80" s="8">
        <v>0</v>
      </c>
      <c r="C80" s="4">
        <v>0</v>
      </c>
      <c r="D80" s="9">
        <v>93</v>
      </c>
      <c r="E80" s="14">
        <f t="shared" si="5"/>
        <v>372</v>
      </c>
      <c r="F80" s="7">
        <f t="shared" si="3"/>
        <v>0</v>
      </c>
      <c r="G80" s="30">
        <f t="shared" si="4"/>
        <v>0</v>
      </c>
    </row>
    <row r="81" spans="1:7" s="3" customFormat="1" ht="16.5" customHeight="1">
      <c r="A81" s="24" t="s">
        <v>81</v>
      </c>
      <c r="B81" s="8">
        <v>0</v>
      </c>
      <c r="C81" s="4">
        <v>0</v>
      </c>
      <c r="D81" s="9">
        <v>401</v>
      </c>
      <c r="E81" s="14">
        <f t="shared" si="5"/>
        <v>1604</v>
      </c>
      <c r="F81" s="7">
        <f t="shared" si="3"/>
        <v>0</v>
      </c>
      <c r="G81" s="30">
        <f t="shared" si="4"/>
        <v>0</v>
      </c>
    </row>
    <row r="82" spans="1:7" s="3" customFormat="1" ht="16.5" customHeight="1">
      <c r="A82" s="24" t="s">
        <v>82</v>
      </c>
      <c r="B82" s="8">
        <v>0</v>
      </c>
      <c r="C82" s="4">
        <v>0</v>
      </c>
      <c r="D82" s="9">
        <v>175</v>
      </c>
      <c r="E82" s="14">
        <f t="shared" si="5"/>
        <v>700</v>
      </c>
      <c r="F82" s="7">
        <f t="shared" si="3"/>
        <v>0</v>
      </c>
      <c r="G82" s="30">
        <f t="shared" si="4"/>
        <v>0</v>
      </c>
    </row>
    <row r="83" spans="1:7" s="3" customFormat="1" ht="16.5" customHeight="1">
      <c r="A83" s="23" t="s">
        <v>83</v>
      </c>
      <c r="B83" s="8">
        <v>0</v>
      </c>
      <c r="C83" s="4">
        <v>0</v>
      </c>
      <c r="D83" s="9">
        <v>2997</v>
      </c>
      <c r="E83" s="14">
        <f t="shared" si="5"/>
        <v>11988</v>
      </c>
      <c r="F83" s="7">
        <f t="shared" si="3"/>
        <v>0</v>
      </c>
      <c r="G83" s="30">
        <f t="shared" si="4"/>
        <v>0</v>
      </c>
    </row>
    <row r="84" spans="1:7" s="3" customFormat="1" ht="16.5" customHeight="1">
      <c r="A84" s="26" t="s">
        <v>84</v>
      </c>
      <c r="B84" s="8">
        <v>0</v>
      </c>
      <c r="C84" s="4">
        <v>0</v>
      </c>
      <c r="D84" s="9">
        <v>24144</v>
      </c>
      <c r="E84" s="14">
        <f t="shared" si="5"/>
        <v>96576</v>
      </c>
      <c r="F84" s="7">
        <f t="shared" si="3"/>
        <v>0</v>
      </c>
      <c r="G84" s="30">
        <f t="shared" si="4"/>
        <v>0</v>
      </c>
    </row>
    <row r="85" spans="1:7" s="3" customFormat="1" ht="16.5" customHeight="1">
      <c r="A85" s="23" t="s">
        <v>85</v>
      </c>
      <c r="B85" s="8">
        <v>0</v>
      </c>
      <c r="C85" s="4">
        <v>0</v>
      </c>
      <c r="D85" s="9">
        <v>9335</v>
      </c>
      <c r="E85" s="14">
        <f t="shared" si="5"/>
        <v>37340</v>
      </c>
      <c r="F85" s="7">
        <f t="shared" si="3"/>
        <v>0</v>
      </c>
      <c r="G85" s="30">
        <f t="shared" si="4"/>
        <v>0</v>
      </c>
    </row>
    <row r="86" spans="1:7" s="3" customFormat="1" ht="16.5" customHeight="1">
      <c r="A86" s="27" t="s">
        <v>86</v>
      </c>
      <c r="B86" s="8">
        <v>0</v>
      </c>
      <c r="C86" s="4">
        <v>0</v>
      </c>
      <c r="D86" s="9">
        <v>15995</v>
      </c>
      <c r="E86" s="14">
        <f t="shared" si="5"/>
        <v>63980</v>
      </c>
      <c r="F86" s="7">
        <f t="shared" si="3"/>
        <v>0</v>
      </c>
      <c r="G86" s="30">
        <f t="shared" si="4"/>
        <v>0</v>
      </c>
    </row>
    <row r="87" spans="1:7" s="3" customFormat="1" ht="16.5" customHeight="1">
      <c r="A87" s="24" t="s">
        <v>87</v>
      </c>
      <c r="B87" s="8">
        <v>0</v>
      </c>
      <c r="C87" s="4">
        <v>0</v>
      </c>
      <c r="D87" s="9">
        <v>61735</v>
      </c>
      <c r="E87" s="14">
        <f t="shared" si="5"/>
        <v>246940</v>
      </c>
      <c r="F87" s="7">
        <f t="shared" si="3"/>
        <v>0</v>
      </c>
      <c r="G87" s="30">
        <f t="shared" si="4"/>
        <v>0</v>
      </c>
    </row>
    <row r="88" spans="1:7" s="3" customFormat="1" ht="16.5" customHeight="1">
      <c r="A88" s="24" t="s">
        <v>88</v>
      </c>
      <c r="B88" s="8">
        <v>0</v>
      </c>
      <c r="C88" s="4">
        <v>0</v>
      </c>
      <c r="D88" s="9">
        <v>175</v>
      </c>
      <c r="E88" s="14">
        <f t="shared" si="5"/>
        <v>700</v>
      </c>
      <c r="F88" s="7">
        <f t="shared" si="3"/>
        <v>0</v>
      </c>
      <c r="G88" s="30">
        <f t="shared" si="4"/>
        <v>0</v>
      </c>
    </row>
    <row r="89" spans="1:7" s="3" customFormat="1" ht="16.5" customHeight="1">
      <c r="A89" s="24" t="s">
        <v>89</v>
      </c>
      <c r="B89" s="8">
        <v>0</v>
      </c>
      <c r="C89" s="4">
        <v>0</v>
      </c>
      <c r="D89" s="9">
        <v>304</v>
      </c>
      <c r="E89" s="14">
        <f t="shared" si="5"/>
        <v>1216</v>
      </c>
      <c r="F89" s="7">
        <f t="shared" si="3"/>
        <v>0</v>
      </c>
      <c r="G89" s="30">
        <f t="shared" si="4"/>
        <v>0</v>
      </c>
    </row>
    <row r="90" spans="1:7" s="3" customFormat="1" ht="16.5" customHeight="1">
      <c r="A90" s="24" t="s">
        <v>90</v>
      </c>
      <c r="B90" s="8">
        <v>0</v>
      </c>
      <c r="C90" s="4">
        <v>0</v>
      </c>
      <c r="D90" s="9">
        <v>3765</v>
      </c>
      <c r="E90" s="14">
        <f t="shared" si="5"/>
        <v>15060</v>
      </c>
      <c r="F90" s="7">
        <f t="shared" si="3"/>
        <v>0</v>
      </c>
      <c r="G90" s="30">
        <f t="shared" si="4"/>
        <v>0</v>
      </c>
    </row>
    <row r="91" spans="1:7" s="3" customFormat="1" ht="31.2" customHeight="1">
      <c r="A91" s="23" t="s">
        <v>91</v>
      </c>
      <c r="B91" s="8">
        <v>0</v>
      </c>
      <c r="C91" s="4">
        <v>0</v>
      </c>
      <c r="D91" s="9">
        <v>427</v>
      </c>
      <c r="E91" s="14">
        <f t="shared" si="5"/>
        <v>1708</v>
      </c>
      <c r="F91" s="7">
        <f t="shared" si="3"/>
        <v>0</v>
      </c>
      <c r="G91" s="30">
        <f t="shared" si="4"/>
        <v>0</v>
      </c>
    </row>
    <row r="92" spans="1:7" s="3" customFormat="1" ht="16.5" customHeight="1">
      <c r="A92" s="24" t="s">
        <v>92</v>
      </c>
      <c r="B92" s="8">
        <v>0</v>
      </c>
      <c r="C92" s="4">
        <v>0</v>
      </c>
      <c r="D92" s="9">
        <v>489</v>
      </c>
      <c r="E92" s="14">
        <f t="shared" si="5"/>
        <v>1956</v>
      </c>
      <c r="F92" s="7">
        <f t="shared" si="3"/>
        <v>0</v>
      </c>
      <c r="G92" s="30">
        <f t="shared" si="4"/>
        <v>0</v>
      </c>
    </row>
    <row r="93" spans="1:7" s="3" customFormat="1" ht="16.5" customHeight="1">
      <c r="A93" s="24" t="s">
        <v>93</v>
      </c>
      <c r="B93" s="8">
        <v>0</v>
      </c>
      <c r="C93" s="4">
        <v>0</v>
      </c>
      <c r="D93" s="9">
        <v>489</v>
      </c>
      <c r="E93" s="14">
        <f t="shared" si="5"/>
        <v>1956</v>
      </c>
      <c r="F93" s="7">
        <f t="shared" si="3"/>
        <v>0</v>
      </c>
      <c r="G93" s="30">
        <f t="shared" si="4"/>
        <v>0</v>
      </c>
    </row>
    <row r="94" spans="1:7" s="3" customFormat="1" ht="16.5" customHeight="1" thickBot="1">
      <c r="A94" s="26" t="s">
        <v>94</v>
      </c>
      <c r="B94" s="8">
        <v>0</v>
      </c>
      <c r="C94" s="4">
        <v>0</v>
      </c>
      <c r="D94" s="9">
        <v>2614</v>
      </c>
      <c r="E94" s="14">
        <f t="shared" si="5"/>
        <v>10456</v>
      </c>
      <c r="F94" s="7">
        <f t="shared" si="3"/>
        <v>0</v>
      </c>
      <c r="G94" s="30">
        <f t="shared" si="4"/>
        <v>0</v>
      </c>
    </row>
    <row r="95" spans="1:7" s="3" customFormat="1" ht="25.5" customHeight="1" thickBot="1">
      <c r="A95" s="45" t="s">
        <v>4</v>
      </c>
      <c r="B95" s="46"/>
      <c r="C95" s="46"/>
      <c r="D95" s="47"/>
      <c r="E95" s="48"/>
      <c r="F95" s="6">
        <f>SUM(F11:F94)</f>
        <v>0</v>
      </c>
      <c r="G95" s="31">
        <f>SUM(G11:G94)</f>
        <v>0</v>
      </c>
    </row>
    <row r="96" spans="1:7" s="3" customFormat="1" ht="13.5" customHeight="1">
      <c r="A96" s="11"/>
      <c r="B96" s="11"/>
      <c r="C96" s="11"/>
      <c r="D96" s="11"/>
      <c r="E96" s="11"/>
      <c r="F96" s="12"/>
      <c r="G96" s="13"/>
    </row>
    <row r="97" spans="1:7" s="3" customFormat="1" ht="25.2" customHeight="1">
      <c r="A97" s="54" t="s">
        <v>107</v>
      </c>
      <c r="B97" s="54"/>
      <c r="C97" s="54"/>
      <c r="D97" s="54"/>
      <c r="E97" s="54"/>
      <c r="F97" s="54"/>
      <c r="G97" s="54"/>
    </row>
    <row r="98" spans="1:7" s="3" customFormat="1" ht="13.5" customHeight="1">
      <c r="A98" s="53" t="s">
        <v>97</v>
      </c>
      <c r="B98" s="53"/>
      <c r="C98" s="53"/>
      <c r="D98" s="53"/>
      <c r="E98" s="53"/>
      <c r="F98" s="53"/>
      <c r="G98" s="53"/>
    </row>
    <row r="99" spans="1:7" s="3" customFormat="1" ht="57" customHeight="1">
      <c r="A99" s="35"/>
      <c r="B99" s="35"/>
      <c r="C99" s="35"/>
      <c r="D99" s="35"/>
      <c r="E99" s="35"/>
      <c r="F99" s="35"/>
      <c r="G99" s="35"/>
    </row>
    <row r="100" spans="1:7" s="3" customFormat="1" ht="15" customHeight="1">
      <c r="A100" s="35" t="s">
        <v>2</v>
      </c>
      <c r="B100" s="35"/>
      <c r="C100" s="35"/>
      <c r="D100" s="35"/>
      <c r="E100" s="35"/>
      <c r="F100" s="35"/>
      <c r="G100" s="35"/>
    </row>
    <row r="101" spans="1:7" s="3" customFormat="1" ht="15" customHeight="1">
      <c r="A101" s="35" t="s">
        <v>98</v>
      </c>
      <c r="B101" s="35"/>
      <c r="C101" s="35"/>
      <c r="D101" s="35"/>
      <c r="E101" s="35"/>
      <c r="F101" s="35"/>
      <c r="G101" s="35"/>
    </row>
    <row r="102" spans="1:7" s="3" customFormat="1" ht="15" customHeight="1">
      <c r="A102" s="36" t="s">
        <v>3</v>
      </c>
      <c r="B102" s="36"/>
      <c r="C102" s="36"/>
      <c r="D102" s="36"/>
      <c r="E102" s="36"/>
      <c r="F102" s="36"/>
      <c r="G102" s="36"/>
    </row>
    <row r="105" ht="15">
      <c r="E105" s="5"/>
    </row>
  </sheetData>
  <mergeCells count="14">
    <mergeCell ref="A102:G102"/>
    <mergeCell ref="A9:G9"/>
    <mergeCell ref="A95:E95"/>
    <mergeCell ref="A98:G98"/>
    <mergeCell ref="A99:G99"/>
    <mergeCell ref="A100:G100"/>
    <mergeCell ref="A101:G101"/>
    <mergeCell ref="A97:G97"/>
    <mergeCell ref="A7:G7"/>
    <mergeCell ref="A1:G1"/>
    <mergeCell ref="A2:G2"/>
    <mergeCell ref="A4:G4"/>
    <mergeCell ref="B5:G5"/>
    <mergeCell ref="B6:G6"/>
  </mergeCells>
  <printOptions/>
  <pageMargins left="0.7" right="0.7" top="0.787401575" bottom="0.7874015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workbookViewId="0" topLeftCell="A1">
      <selection activeCell="A97" sqref="A97:G97"/>
    </sheetView>
  </sheetViews>
  <sheetFormatPr defaultColWidth="9.140625" defaultRowHeight="15"/>
  <cols>
    <col min="1" max="1" width="20.421875" style="3" customWidth="1"/>
    <col min="2" max="2" width="16.140625" style="2" customWidth="1"/>
    <col min="3" max="3" width="6.140625" style="2" customWidth="1"/>
    <col min="4" max="4" width="15.421875" style="2" customWidth="1"/>
    <col min="5" max="5" width="14.8515625" style="2" customWidth="1"/>
    <col min="6" max="6" width="18.28125" style="2" customWidth="1"/>
    <col min="7" max="7" width="18.57421875" style="2" customWidth="1"/>
    <col min="8" max="16384" width="9.140625" style="2" customWidth="1"/>
  </cols>
  <sheetData>
    <row r="1" spans="1:7" ht="15.6">
      <c r="A1" s="37" t="s">
        <v>6</v>
      </c>
      <c r="B1" s="37"/>
      <c r="C1" s="37"/>
      <c r="D1" s="37"/>
      <c r="E1" s="37"/>
      <c r="F1" s="37"/>
      <c r="G1" s="37"/>
    </row>
    <row r="2" spans="1:7" ht="15.6">
      <c r="A2" s="37" t="s">
        <v>96</v>
      </c>
      <c r="B2" s="37"/>
      <c r="C2" s="37"/>
      <c r="D2" s="37"/>
      <c r="E2" s="37"/>
      <c r="F2" s="37"/>
      <c r="G2" s="37"/>
    </row>
    <row r="3" spans="1:7" s="3" customFormat="1" ht="42.75" customHeight="1" thickBot="1">
      <c r="A3" s="1"/>
      <c r="B3" s="1"/>
      <c r="C3" s="1"/>
      <c r="D3" s="1"/>
      <c r="E3" s="1"/>
      <c r="F3" s="1"/>
      <c r="G3" s="1"/>
    </row>
    <row r="4" spans="1:7" s="3" customFormat="1" ht="13.8" thickBot="1">
      <c r="A4" s="40" t="s">
        <v>1</v>
      </c>
      <c r="B4" s="41"/>
      <c r="C4" s="41"/>
      <c r="D4" s="41"/>
      <c r="E4" s="41"/>
      <c r="F4" s="41"/>
      <c r="G4" s="41"/>
    </row>
    <row r="5" spans="1:7" s="3" customFormat="1" ht="30" customHeight="1">
      <c r="A5" s="20" t="s">
        <v>0</v>
      </c>
      <c r="B5" s="55" t="s">
        <v>8</v>
      </c>
      <c r="C5" s="55"/>
      <c r="D5" s="55"/>
      <c r="E5" s="55"/>
      <c r="F5" s="55"/>
      <c r="G5" s="55"/>
    </row>
    <row r="6" spans="1:7" s="3" customFormat="1" ht="36" customHeight="1" thickBot="1">
      <c r="A6" s="33" t="s">
        <v>99</v>
      </c>
      <c r="B6" s="43" t="s">
        <v>105</v>
      </c>
      <c r="C6" s="43"/>
      <c r="D6" s="43"/>
      <c r="E6" s="43"/>
      <c r="F6" s="43"/>
      <c r="G6" s="43"/>
    </row>
    <row r="7" spans="1:7" s="3" customFormat="1" ht="39" customHeight="1">
      <c r="A7" s="52" t="s">
        <v>103</v>
      </c>
      <c r="B7" s="52"/>
      <c r="C7" s="52"/>
      <c r="D7" s="52"/>
      <c r="E7" s="52"/>
      <c r="F7" s="52"/>
      <c r="G7" s="52"/>
    </row>
    <row r="8" spans="1:7" s="3" customFormat="1" ht="11.25" customHeight="1" thickBot="1">
      <c r="A8" s="10"/>
      <c r="B8" s="10"/>
      <c r="C8" s="10"/>
      <c r="D8" s="10"/>
      <c r="E8" s="10"/>
      <c r="F8" s="10"/>
      <c r="G8" s="10"/>
    </row>
    <row r="9" spans="1:7" s="3" customFormat="1" ht="13.5" customHeight="1">
      <c r="A9" s="49" t="s">
        <v>7</v>
      </c>
      <c r="B9" s="50"/>
      <c r="C9" s="50"/>
      <c r="D9" s="50"/>
      <c r="E9" s="50"/>
      <c r="F9" s="50"/>
      <c r="G9" s="50"/>
    </row>
    <row r="10" spans="1:7" s="3" customFormat="1" ht="66">
      <c r="A10" s="21" t="s">
        <v>95</v>
      </c>
      <c r="B10" s="15" t="s">
        <v>100</v>
      </c>
      <c r="C10" s="16" t="s">
        <v>5</v>
      </c>
      <c r="D10" s="17" t="s">
        <v>101</v>
      </c>
      <c r="E10" s="18" t="s">
        <v>102</v>
      </c>
      <c r="F10" s="19" t="s">
        <v>9</v>
      </c>
      <c r="G10" s="15" t="s">
        <v>10</v>
      </c>
    </row>
    <row r="11" spans="1:7" s="3" customFormat="1" ht="16.5" customHeight="1">
      <c r="A11" s="23" t="s">
        <v>11</v>
      </c>
      <c r="B11" s="8">
        <v>0</v>
      </c>
      <c r="C11" s="4">
        <v>0</v>
      </c>
      <c r="D11" s="9">
        <v>552</v>
      </c>
      <c r="E11" s="14">
        <f>D11*4</f>
        <v>2208</v>
      </c>
      <c r="F11" s="7">
        <f>B11*E11</f>
        <v>0</v>
      </c>
      <c r="G11" s="7">
        <f>(B11+(B11*C11))*E11</f>
        <v>0</v>
      </c>
    </row>
    <row r="12" spans="1:7" s="3" customFormat="1" ht="16.5" customHeight="1">
      <c r="A12" s="23" t="s">
        <v>12</v>
      </c>
      <c r="B12" s="8">
        <v>0</v>
      </c>
      <c r="C12" s="4">
        <v>0</v>
      </c>
      <c r="D12" s="9">
        <v>10705</v>
      </c>
      <c r="E12" s="14">
        <f>D12*4</f>
        <v>42820</v>
      </c>
      <c r="F12" s="7">
        <f aca="true" t="shared" si="0" ref="F12:F75">B12*E12</f>
        <v>0</v>
      </c>
      <c r="G12" s="7">
        <f aca="true" t="shared" si="1" ref="G12:G75">(B12+(B12*C12))*E12</f>
        <v>0</v>
      </c>
    </row>
    <row r="13" spans="1:7" s="3" customFormat="1" ht="16.5" customHeight="1">
      <c r="A13" s="25" t="s">
        <v>13</v>
      </c>
      <c r="B13" s="8">
        <v>0</v>
      </c>
      <c r="C13" s="4">
        <v>0</v>
      </c>
      <c r="D13" s="9">
        <v>28817</v>
      </c>
      <c r="E13" s="14">
        <f aca="true" t="shared" si="2" ref="E13:E76">D13*4</f>
        <v>115268</v>
      </c>
      <c r="F13" s="7">
        <f t="shared" si="0"/>
        <v>0</v>
      </c>
      <c r="G13" s="7">
        <f t="shared" si="1"/>
        <v>0</v>
      </c>
    </row>
    <row r="14" spans="1:7" s="3" customFormat="1" ht="16.5" customHeight="1">
      <c r="A14" s="25" t="s">
        <v>14</v>
      </c>
      <c r="B14" s="8">
        <v>0</v>
      </c>
      <c r="C14" s="4">
        <v>0</v>
      </c>
      <c r="D14" s="9">
        <v>41631</v>
      </c>
      <c r="E14" s="14">
        <f t="shared" si="2"/>
        <v>166524</v>
      </c>
      <c r="F14" s="7">
        <f t="shared" si="0"/>
        <v>0</v>
      </c>
      <c r="G14" s="7">
        <f t="shared" si="1"/>
        <v>0</v>
      </c>
    </row>
    <row r="15" spans="1:7" s="3" customFormat="1" ht="16.5" customHeight="1">
      <c r="A15" s="23" t="s">
        <v>15</v>
      </c>
      <c r="B15" s="8">
        <v>0</v>
      </c>
      <c r="C15" s="4">
        <v>0</v>
      </c>
      <c r="D15" s="9">
        <v>40</v>
      </c>
      <c r="E15" s="14">
        <f t="shared" si="2"/>
        <v>160</v>
      </c>
      <c r="F15" s="7">
        <f t="shared" si="0"/>
        <v>0</v>
      </c>
      <c r="G15" s="7">
        <f t="shared" si="1"/>
        <v>0</v>
      </c>
    </row>
    <row r="16" spans="1:7" s="3" customFormat="1" ht="16.5" customHeight="1">
      <c r="A16" s="24" t="s">
        <v>16</v>
      </c>
      <c r="B16" s="8">
        <v>0</v>
      </c>
      <c r="C16" s="4">
        <v>0</v>
      </c>
      <c r="D16" s="9">
        <v>11339</v>
      </c>
      <c r="E16" s="14">
        <f t="shared" si="2"/>
        <v>45356</v>
      </c>
      <c r="F16" s="7">
        <f t="shared" si="0"/>
        <v>0</v>
      </c>
      <c r="G16" s="7">
        <f t="shared" si="1"/>
        <v>0</v>
      </c>
    </row>
    <row r="17" spans="1:7" s="3" customFormat="1" ht="16.5" customHeight="1">
      <c r="A17" s="26" t="s">
        <v>17</v>
      </c>
      <c r="B17" s="8">
        <v>0</v>
      </c>
      <c r="C17" s="4">
        <v>0</v>
      </c>
      <c r="D17" s="9">
        <v>3179</v>
      </c>
      <c r="E17" s="14">
        <f t="shared" si="2"/>
        <v>12716</v>
      </c>
      <c r="F17" s="7">
        <f t="shared" si="0"/>
        <v>0</v>
      </c>
      <c r="G17" s="7">
        <f t="shared" si="1"/>
        <v>0</v>
      </c>
    </row>
    <row r="18" spans="1:7" s="3" customFormat="1" ht="16.5" customHeight="1">
      <c r="A18" s="26" t="s">
        <v>18</v>
      </c>
      <c r="B18" s="8">
        <v>0</v>
      </c>
      <c r="C18" s="4">
        <v>0</v>
      </c>
      <c r="D18" s="9">
        <v>3251</v>
      </c>
      <c r="E18" s="14">
        <f t="shared" si="2"/>
        <v>13004</v>
      </c>
      <c r="F18" s="7">
        <f t="shared" si="0"/>
        <v>0</v>
      </c>
      <c r="G18" s="7">
        <f t="shared" si="1"/>
        <v>0</v>
      </c>
    </row>
    <row r="19" spans="1:7" s="3" customFormat="1" ht="16.5" customHeight="1">
      <c r="A19" s="23" t="s">
        <v>19</v>
      </c>
      <c r="B19" s="8">
        <v>0</v>
      </c>
      <c r="C19" s="4">
        <v>0</v>
      </c>
      <c r="D19" s="9">
        <v>453</v>
      </c>
      <c r="E19" s="14">
        <f t="shared" si="2"/>
        <v>1812</v>
      </c>
      <c r="F19" s="7">
        <f t="shared" si="0"/>
        <v>0</v>
      </c>
      <c r="G19" s="7">
        <f t="shared" si="1"/>
        <v>0</v>
      </c>
    </row>
    <row r="20" spans="1:7" s="3" customFormat="1" ht="16.5" customHeight="1">
      <c r="A20" s="26" t="s">
        <v>20</v>
      </c>
      <c r="B20" s="8">
        <v>0</v>
      </c>
      <c r="C20" s="4">
        <v>0</v>
      </c>
      <c r="D20" s="9">
        <v>453</v>
      </c>
      <c r="E20" s="14">
        <f t="shared" si="2"/>
        <v>1812</v>
      </c>
      <c r="F20" s="7">
        <f t="shared" si="0"/>
        <v>0</v>
      </c>
      <c r="G20" s="7">
        <f t="shared" si="1"/>
        <v>0</v>
      </c>
    </row>
    <row r="21" spans="1:7" s="3" customFormat="1" ht="16.5" customHeight="1">
      <c r="A21" s="24" t="s">
        <v>21</v>
      </c>
      <c r="B21" s="8">
        <v>0</v>
      </c>
      <c r="C21" s="4">
        <v>0</v>
      </c>
      <c r="D21" s="9">
        <v>780</v>
      </c>
      <c r="E21" s="14">
        <f t="shared" si="2"/>
        <v>3120</v>
      </c>
      <c r="F21" s="7">
        <f t="shared" si="0"/>
        <v>0</v>
      </c>
      <c r="G21" s="7">
        <f t="shared" si="1"/>
        <v>0</v>
      </c>
    </row>
    <row r="22" spans="1:7" s="3" customFormat="1" ht="16.5" customHeight="1">
      <c r="A22" s="23" t="s">
        <v>22</v>
      </c>
      <c r="B22" s="8">
        <v>0</v>
      </c>
      <c r="C22" s="4">
        <v>0</v>
      </c>
      <c r="D22" s="9">
        <v>40554</v>
      </c>
      <c r="E22" s="14">
        <f t="shared" si="2"/>
        <v>162216</v>
      </c>
      <c r="F22" s="7">
        <f t="shared" si="0"/>
        <v>0</v>
      </c>
      <c r="G22" s="7">
        <f t="shared" si="1"/>
        <v>0</v>
      </c>
    </row>
    <row r="23" spans="1:7" s="3" customFormat="1" ht="16.5" customHeight="1">
      <c r="A23" s="24" t="s">
        <v>23</v>
      </c>
      <c r="B23" s="8">
        <v>0</v>
      </c>
      <c r="C23" s="4">
        <v>0</v>
      </c>
      <c r="D23" s="9">
        <v>2339</v>
      </c>
      <c r="E23" s="14">
        <f t="shared" si="2"/>
        <v>9356</v>
      </c>
      <c r="F23" s="7">
        <f t="shared" si="0"/>
        <v>0</v>
      </c>
      <c r="G23" s="7">
        <f t="shared" si="1"/>
        <v>0</v>
      </c>
    </row>
    <row r="24" spans="1:7" s="3" customFormat="1" ht="16.5" customHeight="1">
      <c r="A24" s="24" t="s">
        <v>24</v>
      </c>
      <c r="B24" s="8">
        <v>0</v>
      </c>
      <c r="C24" s="4">
        <v>0</v>
      </c>
      <c r="D24" s="9">
        <v>1517</v>
      </c>
      <c r="E24" s="14">
        <f t="shared" si="2"/>
        <v>6068</v>
      </c>
      <c r="F24" s="7">
        <f t="shared" si="0"/>
        <v>0</v>
      </c>
      <c r="G24" s="7">
        <f t="shared" si="1"/>
        <v>0</v>
      </c>
    </row>
    <row r="25" spans="1:7" s="3" customFormat="1" ht="16.5" customHeight="1">
      <c r="A25" s="24" t="s">
        <v>25</v>
      </c>
      <c r="B25" s="8">
        <v>0</v>
      </c>
      <c r="C25" s="4">
        <v>0</v>
      </c>
      <c r="D25" s="9">
        <v>31773</v>
      </c>
      <c r="E25" s="14">
        <f t="shared" si="2"/>
        <v>127092</v>
      </c>
      <c r="F25" s="7">
        <f t="shared" si="0"/>
        <v>0</v>
      </c>
      <c r="G25" s="7">
        <f t="shared" si="1"/>
        <v>0</v>
      </c>
    </row>
    <row r="26" spans="1:7" s="3" customFormat="1" ht="16.5" customHeight="1">
      <c r="A26" s="24" t="s">
        <v>26</v>
      </c>
      <c r="B26" s="8">
        <v>0</v>
      </c>
      <c r="C26" s="4">
        <v>0</v>
      </c>
      <c r="D26" s="9">
        <v>4482</v>
      </c>
      <c r="E26" s="14">
        <f t="shared" si="2"/>
        <v>17928</v>
      </c>
      <c r="F26" s="7">
        <f t="shared" si="0"/>
        <v>0</v>
      </c>
      <c r="G26" s="7">
        <f t="shared" si="1"/>
        <v>0</v>
      </c>
    </row>
    <row r="27" spans="1:7" s="3" customFormat="1" ht="16.5" customHeight="1">
      <c r="A27" s="24" t="s">
        <v>27</v>
      </c>
      <c r="B27" s="8">
        <v>0</v>
      </c>
      <c r="C27" s="4">
        <v>0</v>
      </c>
      <c r="D27" s="9">
        <v>11272</v>
      </c>
      <c r="E27" s="14">
        <f t="shared" si="2"/>
        <v>45088</v>
      </c>
      <c r="F27" s="7">
        <f t="shared" si="0"/>
        <v>0</v>
      </c>
      <c r="G27" s="7">
        <f t="shared" si="1"/>
        <v>0</v>
      </c>
    </row>
    <row r="28" spans="1:7" s="3" customFormat="1" ht="16.5" customHeight="1">
      <c r="A28" s="24" t="s">
        <v>28</v>
      </c>
      <c r="B28" s="8">
        <v>0</v>
      </c>
      <c r="C28" s="4">
        <v>0</v>
      </c>
      <c r="D28" s="9">
        <v>1051</v>
      </c>
      <c r="E28" s="14">
        <f t="shared" si="2"/>
        <v>4204</v>
      </c>
      <c r="F28" s="7">
        <f t="shared" si="0"/>
        <v>0</v>
      </c>
      <c r="G28" s="7">
        <f t="shared" si="1"/>
        <v>0</v>
      </c>
    </row>
    <row r="29" spans="1:7" s="3" customFormat="1" ht="16.5" customHeight="1">
      <c r="A29" s="24" t="s">
        <v>29</v>
      </c>
      <c r="B29" s="8">
        <v>0</v>
      </c>
      <c r="C29" s="4">
        <v>0</v>
      </c>
      <c r="D29" s="9">
        <v>85</v>
      </c>
      <c r="E29" s="14">
        <f t="shared" si="2"/>
        <v>340</v>
      </c>
      <c r="F29" s="7">
        <f t="shared" si="0"/>
        <v>0</v>
      </c>
      <c r="G29" s="7">
        <f t="shared" si="1"/>
        <v>0</v>
      </c>
    </row>
    <row r="30" spans="1:7" s="3" customFormat="1" ht="16.5" customHeight="1">
      <c r="A30" s="24" t="s">
        <v>30</v>
      </c>
      <c r="B30" s="8">
        <v>0</v>
      </c>
      <c r="C30" s="4">
        <v>0</v>
      </c>
      <c r="D30" s="9">
        <v>85</v>
      </c>
      <c r="E30" s="14">
        <f t="shared" si="2"/>
        <v>340</v>
      </c>
      <c r="F30" s="7">
        <f t="shared" si="0"/>
        <v>0</v>
      </c>
      <c r="G30" s="7">
        <f t="shared" si="1"/>
        <v>0</v>
      </c>
    </row>
    <row r="31" spans="1:7" s="3" customFormat="1" ht="16.5" customHeight="1">
      <c r="A31" s="27" t="s">
        <v>31</v>
      </c>
      <c r="B31" s="8">
        <v>0</v>
      </c>
      <c r="C31" s="4">
        <v>0</v>
      </c>
      <c r="D31" s="9">
        <v>740</v>
      </c>
      <c r="E31" s="14">
        <f t="shared" si="2"/>
        <v>2960</v>
      </c>
      <c r="F31" s="7">
        <f t="shared" si="0"/>
        <v>0</v>
      </c>
      <c r="G31" s="7">
        <f t="shared" si="1"/>
        <v>0</v>
      </c>
    </row>
    <row r="32" spans="1:7" s="3" customFormat="1" ht="16.5" customHeight="1">
      <c r="A32" s="24" t="s">
        <v>32</v>
      </c>
      <c r="B32" s="8">
        <v>0</v>
      </c>
      <c r="C32" s="4">
        <v>0</v>
      </c>
      <c r="D32" s="9">
        <v>772</v>
      </c>
      <c r="E32" s="14">
        <f t="shared" si="2"/>
        <v>3088</v>
      </c>
      <c r="F32" s="7">
        <f t="shared" si="0"/>
        <v>0</v>
      </c>
      <c r="G32" s="7">
        <f t="shared" si="1"/>
        <v>0</v>
      </c>
    </row>
    <row r="33" spans="1:7" s="3" customFormat="1" ht="16.5" customHeight="1">
      <c r="A33" s="24" t="s">
        <v>33</v>
      </c>
      <c r="B33" s="8">
        <v>0</v>
      </c>
      <c r="C33" s="4">
        <v>0</v>
      </c>
      <c r="D33" s="9">
        <v>1162</v>
      </c>
      <c r="E33" s="14">
        <f t="shared" si="2"/>
        <v>4648</v>
      </c>
      <c r="F33" s="7">
        <f t="shared" si="0"/>
        <v>0</v>
      </c>
      <c r="G33" s="7">
        <f t="shared" si="1"/>
        <v>0</v>
      </c>
    </row>
    <row r="34" spans="1:7" s="3" customFormat="1" ht="16.5" customHeight="1">
      <c r="A34" s="24" t="s">
        <v>34</v>
      </c>
      <c r="B34" s="8">
        <v>0</v>
      </c>
      <c r="C34" s="4">
        <v>0</v>
      </c>
      <c r="D34" s="9">
        <v>2051</v>
      </c>
      <c r="E34" s="14">
        <f t="shared" si="2"/>
        <v>8204</v>
      </c>
      <c r="F34" s="7">
        <f t="shared" si="0"/>
        <v>0</v>
      </c>
      <c r="G34" s="7">
        <f t="shared" si="1"/>
        <v>0</v>
      </c>
    </row>
    <row r="35" spans="1:7" s="3" customFormat="1" ht="16.5" customHeight="1">
      <c r="A35" s="24" t="s">
        <v>35</v>
      </c>
      <c r="B35" s="8">
        <v>0</v>
      </c>
      <c r="C35" s="4">
        <v>0</v>
      </c>
      <c r="D35" s="9">
        <v>7167</v>
      </c>
      <c r="E35" s="14">
        <f t="shared" si="2"/>
        <v>28668</v>
      </c>
      <c r="F35" s="7">
        <f t="shared" si="0"/>
        <v>0</v>
      </c>
      <c r="G35" s="7">
        <f t="shared" si="1"/>
        <v>0</v>
      </c>
    </row>
    <row r="36" spans="1:7" s="3" customFormat="1" ht="16.5" customHeight="1">
      <c r="A36" s="23" t="s">
        <v>36</v>
      </c>
      <c r="B36" s="8">
        <v>0</v>
      </c>
      <c r="C36" s="4">
        <v>0</v>
      </c>
      <c r="D36" s="9">
        <v>311</v>
      </c>
      <c r="E36" s="14">
        <f t="shared" si="2"/>
        <v>1244</v>
      </c>
      <c r="F36" s="7">
        <f t="shared" si="0"/>
        <v>0</v>
      </c>
      <c r="G36" s="7">
        <f t="shared" si="1"/>
        <v>0</v>
      </c>
    </row>
    <row r="37" spans="1:7" s="3" customFormat="1" ht="16.5" customHeight="1">
      <c r="A37" s="23" t="s">
        <v>37</v>
      </c>
      <c r="B37" s="8">
        <v>0</v>
      </c>
      <c r="C37" s="4">
        <v>0</v>
      </c>
      <c r="D37" s="9">
        <v>3291</v>
      </c>
      <c r="E37" s="14">
        <f t="shared" si="2"/>
        <v>13164</v>
      </c>
      <c r="F37" s="7">
        <f t="shared" si="0"/>
        <v>0</v>
      </c>
      <c r="G37" s="7">
        <f t="shared" si="1"/>
        <v>0</v>
      </c>
    </row>
    <row r="38" spans="1:7" s="3" customFormat="1" ht="16.5" customHeight="1">
      <c r="A38" s="23" t="s">
        <v>38</v>
      </c>
      <c r="B38" s="8">
        <v>0</v>
      </c>
      <c r="C38" s="4">
        <v>0</v>
      </c>
      <c r="D38" s="9">
        <v>145</v>
      </c>
      <c r="E38" s="14">
        <f t="shared" si="2"/>
        <v>580</v>
      </c>
      <c r="F38" s="7">
        <f t="shared" si="0"/>
        <v>0</v>
      </c>
      <c r="G38" s="7">
        <f t="shared" si="1"/>
        <v>0</v>
      </c>
    </row>
    <row r="39" spans="1:7" s="3" customFormat="1" ht="16.5" customHeight="1">
      <c r="A39" s="24" t="s">
        <v>39</v>
      </c>
      <c r="B39" s="8">
        <v>0</v>
      </c>
      <c r="C39" s="4">
        <v>0</v>
      </c>
      <c r="D39" s="9">
        <v>38425</v>
      </c>
      <c r="E39" s="14">
        <f t="shared" si="2"/>
        <v>153700</v>
      </c>
      <c r="F39" s="7">
        <f t="shared" si="0"/>
        <v>0</v>
      </c>
      <c r="G39" s="7">
        <f t="shared" si="1"/>
        <v>0</v>
      </c>
    </row>
    <row r="40" spans="1:7" s="3" customFormat="1" ht="16.5" customHeight="1">
      <c r="A40" s="24" t="s">
        <v>40</v>
      </c>
      <c r="B40" s="8">
        <v>0</v>
      </c>
      <c r="C40" s="4">
        <v>0</v>
      </c>
      <c r="D40" s="9">
        <v>4103</v>
      </c>
      <c r="E40" s="14">
        <f t="shared" si="2"/>
        <v>16412</v>
      </c>
      <c r="F40" s="7">
        <f t="shared" si="0"/>
        <v>0</v>
      </c>
      <c r="G40" s="7">
        <f t="shared" si="1"/>
        <v>0</v>
      </c>
    </row>
    <row r="41" spans="1:7" s="3" customFormat="1" ht="16.5" customHeight="1">
      <c r="A41" s="24" t="s">
        <v>41</v>
      </c>
      <c r="B41" s="8">
        <v>0</v>
      </c>
      <c r="C41" s="4">
        <v>0</v>
      </c>
      <c r="D41" s="9">
        <v>580</v>
      </c>
      <c r="E41" s="14">
        <f t="shared" si="2"/>
        <v>2320</v>
      </c>
      <c r="F41" s="7">
        <f t="shared" si="0"/>
        <v>0</v>
      </c>
      <c r="G41" s="7">
        <f t="shared" si="1"/>
        <v>0</v>
      </c>
    </row>
    <row r="42" spans="1:7" s="3" customFormat="1" ht="16.5" customHeight="1">
      <c r="A42" s="24" t="s">
        <v>42</v>
      </c>
      <c r="B42" s="8">
        <v>0</v>
      </c>
      <c r="C42" s="4">
        <v>0</v>
      </c>
      <c r="D42" s="9">
        <v>47020</v>
      </c>
      <c r="E42" s="14">
        <f t="shared" si="2"/>
        <v>188080</v>
      </c>
      <c r="F42" s="7">
        <f t="shared" si="0"/>
        <v>0</v>
      </c>
      <c r="G42" s="7">
        <f t="shared" si="1"/>
        <v>0</v>
      </c>
    </row>
    <row r="43" spans="1:7" s="3" customFormat="1" ht="16.5" customHeight="1">
      <c r="A43" s="24" t="s">
        <v>43</v>
      </c>
      <c r="B43" s="8">
        <v>0</v>
      </c>
      <c r="C43" s="4">
        <v>0</v>
      </c>
      <c r="D43" s="9">
        <v>141</v>
      </c>
      <c r="E43" s="14">
        <f t="shared" si="2"/>
        <v>564</v>
      </c>
      <c r="F43" s="7">
        <f t="shared" si="0"/>
        <v>0</v>
      </c>
      <c r="G43" s="7">
        <f t="shared" si="1"/>
        <v>0</v>
      </c>
    </row>
    <row r="44" spans="1:7" s="3" customFormat="1" ht="16.5" customHeight="1">
      <c r="A44" s="23" t="s">
        <v>44</v>
      </c>
      <c r="B44" s="8">
        <v>0</v>
      </c>
      <c r="C44" s="4">
        <v>0</v>
      </c>
      <c r="D44" s="9">
        <v>224</v>
      </c>
      <c r="E44" s="14">
        <f t="shared" si="2"/>
        <v>896</v>
      </c>
      <c r="F44" s="7">
        <f t="shared" si="0"/>
        <v>0</v>
      </c>
      <c r="G44" s="7">
        <f t="shared" si="1"/>
        <v>0</v>
      </c>
    </row>
    <row r="45" spans="1:7" s="3" customFormat="1" ht="16.5" customHeight="1">
      <c r="A45" s="24" t="s">
        <v>45</v>
      </c>
      <c r="B45" s="8">
        <v>0</v>
      </c>
      <c r="C45" s="4">
        <v>0</v>
      </c>
      <c r="D45" s="9">
        <v>3695</v>
      </c>
      <c r="E45" s="14">
        <f t="shared" si="2"/>
        <v>14780</v>
      </c>
      <c r="F45" s="7">
        <f t="shared" si="0"/>
        <v>0</v>
      </c>
      <c r="G45" s="7">
        <f t="shared" si="1"/>
        <v>0</v>
      </c>
    </row>
    <row r="46" spans="1:7" s="3" customFormat="1" ht="16.5" customHeight="1">
      <c r="A46" s="26" t="s">
        <v>46</v>
      </c>
      <c r="B46" s="8">
        <v>0</v>
      </c>
      <c r="C46" s="4">
        <v>0</v>
      </c>
      <c r="D46" s="9">
        <v>1775</v>
      </c>
      <c r="E46" s="14">
        <f t="shared" si="2"/>
        <v>7100</v>
      </c>
      <c r="F46" s="7">
        <f t="shared" si="0"/>
        <v>0</v>
      </c>
      <c r="G46" s="7">
        <f t="shared" si="1"/>
        <v>0</v>
      </c>
    </row>
    <row r="47" spans="1:7" s="3" customFormat="1" ht="16.5" customHeight="1">
      <c r="A47" s="24" t="s">
        <v>47</v>
      </c>
      <c r="B47" s="8">
        <v>0</v>
      </c>
      <c r="C47" s="4">
        <v>0</v>
      </c>
      <c r="D47" s="9">
        <v>2265</v>
      </c>
      <c r="E47" s="14">
        <f t="shared" si="2"/>
        <v>9060</v>
      </c>
      <c r="F47" s="7">
        <f t="shared" si="0"/>
        <v>0</v>
      </c>
      <c r="G47" s="7">
        <f t="shared" si="1"/>
        <v>0</v>
      </c>
    </row>
    <row r="48" spans="1:7" s="3" customFormat="1" ht="16.5" customHeight="1">
      <c r="A48" s="24" t="s">
        <v>48</v>
      </c>
      <c r="B48" s="8">
        <v>0</v>
      </c>
      <c r="C48" s="4">
        <v>0</v>
      </c>
      <c r="D48" s="9">
        <v>248</v>
      </c>
      <c r="E48" s="14">
        <f t="shared" si="2"/>
        <v>992</v>
      </c>
      <c r="F48" s="7">
        <f t="shared" si="0"/>
        <v>0</v>
      </c>
      <c r="G48" s="7">
        <f t="shared" si="1"/>
        <v>0</v>
      </c>
    </row>
    <row r="49" spans="1:7" s="3" customFormat="1" ht="16.5" customHeight="1">
      <c r="A49" s="24" t="s">
        <v>49</v>
      </c>
      <c r="B49" s="8">
        <v>0</v>
      </c>
      <c r="C49" s="4">
        <v>0</v>
      </c>
      <c r="D49" s="9">
        <v>2253</v>
      </c>
      <c r="E49" s="14">
        <f t="shared" si="2"/>
        <v>9012</v>
      </c>
      <c r="F49" s="7">
        <f t="shared" si="0"/>
        <v>0</v>
      </c>
      <c r="G49" s="7">
        <f t="shared" si="1"/>
        <v>0</v>
      </c>
    </row>
    <row r="50" spans="1:7" s="3" customFormat="1" ht="16.5" customHeight="1">
      <c r="A50" s="24" t="s">
        <v>50</v>
      </c>
      <c r="B50" s="8">
        <v>0</v>
      </c>
      <c r="C50" s="4">
        <v>0</v>
      </c>
      <c r="D50" s="9">
        <v>13091</v>
      </c>
      <c r="E50" s="14">
        <f t="shared" si="2"/>
        <v>52364</v>
      </c>
      <c r="F50" s="7">
        <f t="shared" si="0"/>
        <v>0</v>
      </c>
      <c r="G50" s="7">
        <f t="shared" si="1"/>
        <v>0</v>
      </c>
    </row>
    <row r="51" spans="1:7" s="3" customFormat="1" ht="16.5" customHeight="1">
      <c r="A51" s="24" t="s">
        <v>51</v>
      </c>
      <c r="B51" s="8">
        <v>0</v>
      </c>
      <c r="C51" s="4">
        <v>0</v>
      </c>
      <c r="D51" s="9">
        <v>31959</v>
      </c>
      <c r="E51" s="14">
        <f t="shared" si="2"/>
        <v>127836</v>
      </c>
      <c r="F51" s="7">
        <f t="shared" si="0"/>
        <v>0</v>
      </c>
      <c r="G51" s="7">
        <f t="shared" si="1"/>
        <v>0</v>
      </c>
    </row>
    <row r="52" spans="1:7" s="3" customFormat="1" ht="16.5" customHeight="1">
      <c r="A52" s="24" t="s">
        <v>52</v>
      </c>
      <c r="B52" s="8">
        <v>0</v>
      </c>
      <c r="C52" s="4">
        <v>0</v>
      </c>
      <c r="D52" s="9">
        <v>46734</v>
      </c>
      <c r="E52" s="14">
        <f t="shared" si="2"/>
        <v>186936</v>
      </c>
      <c r="F52" s="7">
        <f t="shared" si="0"/>
        <v>0</v>
      </c>
      <c r="G52" s="7">
        <f t="shared" si="1"/>
        <v>0</v>
      </c>
    </row>
    <row r="53" spans="1:7" s="3" customFormat="1" ht="16.5" customHeight="1">
      <c r="A53" s="26" t="s">
        <v>53</v>
      </c>
      <c r="B53" s="8">
        <v>0</v>
      </c>
      <c r="C53" s="4">
        <v>0</v>
      </c>
      <c r="D53" s="9">
        <v>6370</v>
      </c>
      <c r="E53" s="14">
        <f t="shared" si="2"/>
        <v>25480</v>
      </c>
      <c r="F53" s="7">
        <f t="shared" si="0"/>
        <v>0</v>
      </c>
      <c r="G53" s="7">
        <f t="shared" si="1"/>
        <v>0</v>
      </c>
    </row>
    <row r="54" spans="1:7" s="3" customFormat="1" ht="16.5" customHeight="1">
      <c r="A54" s="24" t="s">
        <v>54</v>
      </c>
      <c r="B54" s="8">
        <v>0</v>
      </c>
      <c r="C54" s="4">
        <v>0</v>
      </c>
      <c r="D54" s="9">
        <v>42869</v>
      </c>
      <c r="E54" s="14">
        <f t="shared" si="2"/>
        <v>171476</v>
      </c>
      <c r="F54" s="7">
        <f t="shared" si="0"/>
        <v>0</v>
      </c>
      <c r="G54" s="7">
        <f t="shared" si="1"/>
        <v>0</v>
      </c>
    </row>
    <row r="55" spans="1:7" s="3" customFormat="1" ht="16.5" customHeight="1">
      <c r="A55" s="23" t="s">
        <v>55</v>
      </c>
      <c r="B55" s="8">
        <v>0</v>
      </c>
      <c r="C55" s="4">
        <v>0</v>
      </c>
      <c r="D55" s="9">
        <v>25122</v>
      </c>
      <c r="E55" s="14">
        <f t="shared" si="2"/>
        <v>100488</v>
      </c>
      <c r="F55" s="7">
        <f t="shared" si="0"/>
        <v>0</v>
      </c>
      <c r="G55" s="7">
        <f t="shared" si="1"/>
        <v>0</v>
      </c>
    </row>
    <row r="56" spans="1:7" s="3" customFormat="1" ht="16.5" customHeight="1">
      <c r="A56" s="23" t="s">
        <v>56</v>
      </c>
      <c r="B56" s="8">
        <v>0</v>
      </c>
      <c r="C56" s="4">
        <v>0</v>
      </c>
      <c r="D56" s="9">
        <v>17698</v>
      </c>
      <c r="E56" s="14">
        <f t="shared" si="2"/>
        <v>70792</v>
      </c>
      <c r="F56" s="7">
        <f t="shared" si="0"/>
        <v>0</v>
      </c>
      <c r="G56" s="7">
        <f t="shared" si="1"/>
        <v>0</v>
      </c>
    </row>
    <row r="57" spans="1:7" s="3" customFormat="1" ht="16.5" customHeight="1">
      <c r="A57" s="26" t="s">
        <v>57</v>
      </c>
      <c r="B57" s="8">
        <v>0</v>
      </c>
      <c r="C57" s="4">
        <v>0</v>
      </c>
      <c r="D57" s="9">
        <v>13002</v>
      </c>
      <c r="E57" s="14">
        <f t="shared" si="2"/>
        <v>52008</v>
      </c>
      <c r="F57" s="7">
        <f t="shared" si="0"/>
        <v>0</v>
      </c>
      <c r="G57" s="7">
        <f t="shared" si="1"/>
        <v>0</v>
      </c>
    </row>
    <row r="58" spans="1:7" s="3" customFormat="1" ht="16.5" customHeight="1">
      <c r="A58" s="23" t="s">
        <v>58</v>
      </c>
      <c r="B58" s="8">
        <v>0</v>
      </c>
      <c r="C58" s="4">
        <v>0</v>
      </c>
      <c r="D58" s="9">
        <v>128</v>
      </c>
      <c r="E58" s="14">
        <f t="shared" si="2"/>
        <v>512</v>
      </c>
      <c r="F58" s="7">
        <f t="shared" si="0"/>
        <v>0</v>
      </c>
      <c r="G58" s="7">
        <f t="shared" si="1"/>
        <v>0</v>
      </c>
    </row>
    <row r="59" spans="1:7" s="3" customFormat="1" ht="16.5" customHeight="1">
      <c r="A59" s="26" t="s">
        <v>59</v>
      </c>
      <c r="B59" s="8">
        <v>0</v>
      </c>
      <c r="C59" s="4">
        <v>0</v>
      </c>
      <c r="D59" s="9">
        <v>1055</v>
      </c>
      <c r="E59" s="14">
        <f t="shared" si="2"/>
        <v>4220</v>
      </c>
      <c r="F59" s="7">
        <f t="shared" si="0"/>
        <v>0</v>
      </c>
      <c r="G59" s="7">
        <f t="shared" si="1"/>
        <v>0</v>
      </c>
    </row>
    <row r="60" spans="1:7" s="3" customFormat="1" ht="16.5" customHeight="1">
      <c r="A60" s="27" t="s">
        <v>60</v>
      </c>
      <c r="B60" s="8">
        <v>0</v>
      </c>
      <c r="C60" s="4">
        <v>0</v>
      </c>
      <c r="D60" s="9">
        <v>854</v>
      </c>
      <c r="E60" s="14">
        <f t="shared" si="2"/>
        <v>3416</v>
      </c>
      <c r="F60" s="7">
        <f t="shared" si="0"/>
        <v>0</v>
      </c>
      <c r="G60" s="7">
        <f t="shared" si="1"/>
        <v>0</v>
      </c>
    </row>
    <row r="61" spans="1:7" s="3" customFormat="1" ht="16.5" customHeight="1">
      <c r="A61" s="26" t="s">
        <v>61</v>
      </c>
      <c r="B61" s="8">
        <v>0</v>
      </c>
      <c r="C61" s="4">
        <v>0</v>
      </c>
      <c r="D61" s="9">
        <v>1031</v>
      </c>
      <c r="E61" s="14">
        <f t="shared" si="2"/>
        <v>4124</v>
      </c>
      <c r="F61" s="7">
        <f t="shared" si="0"/>
        <v>0</v>
      </c>
      <c r="G61" s="7">
        <f t="shared" si="1"/>
        <v>0</v>
      </c>
    </row>
    <row r="62" spans="1:7" s="3" customFormat="1" ht="16.5" customHeight="1">
      <c r="A62" s="26" t="s">
        <v>62</v>
      </c>
      <c r="B62" s="8">
        <v>0</v>
      </c>
      <c r="C62" s="4">
        <v>0</v>
      </c>
      <c r="D62" s="9">
        <v>1026</v>
      </c>
      <c r="E62" s="14">
        <f t="shared" si="2"/>
        <v>4104</v>
      </c>
      <c r="F62" s="7">
        <f t="shared" si="0"/>
        <v>0</v>
      </c>
      <c r="G62" s="7">
        <f t="shared" si="1"/>
        <v>0</v>
      </c>
    </row>
    <row r="63" spans="1:7" s="3" customFormat="1" ht="16.5" customHeight="1">
      <c r="A63" s="26" t="s">
        <v>63</v>
      </c>
      <c r="B63" s="8">
        <v>0</v>
      </c>
      <c r="C63" s="4">
        <v>0</v>
      </c>
      <c r="D63" s="9">
        <v>400</v>
      </c>
      <c r="E63" s="14">
        <f t="shared" si="2"/>
        <v>1600</v>
      </c>
      <c r="F63" s="7">
        <f t="shared" si="0"/>
        <v>0</v>
      </c>
      <c r="G63" s="7">
        <f t="shared" si="1"/>
        <v>0</v>
      </c>
    </row>
    <row r="64" spans="1:7" s="3" customFormat="1" ht="16.5" customHeight="1">
      <c r="A64" s="24" t="s">
        <v>64</v>
      </c>
      <c r="B64" s="8">
        <v>0</v>
      </c>
      <c r="C64" s="4">
        <v>0</v>
      </c>
      <c r="D64" s="9">
        <v>51702</v>
      </c>
      <c r="E64" s="14">
        <f t="shared" si="2"/>
        <v>206808</v>
      </c>
      <c r="F64" s="7">
        <f t="shared" si="0"/>
        <v>0</v>
      </c>
      <c r="G64" s="7">
        <f t="shared" si="1"/>
        <v>0</v>
      </c>
    </row>
    <row r="65" spans="1:7" s="3" customFormat="1" ht="16.5" customHeight="1">
      <c r="A65" s="26" t="s">
        <v>65</v>
      </c>
      <c r="B65" s="8">
        <v>0</v>
      </c>
      <c r="C65" s="4">
        <v>0</v>
      </c>
      <c r="D65" s="9">
        <v>23104</v>
      </c>
      <c r="E65" s="14">
        <f t="shared" si="2"/>
        <v>92416</v>
      </c>
      <c r="F65" s="7">
        <f t="shared" si="0"/>
        <v>0</v>
      </c>
      <c r="G65" s="7">
        <f t="shared" si="1"/>
        <v>0</v>
      </c>
    </row>
    <row r="66" spans="1:7" s="3" customFormat="1" ht="16.5" customHeight="1">
      <c r="A66" s="24" t="s">
        <v>66</v>
      </c>
      <c r="B66" s="8">
        <v>0</v>
      </c>
      <c r="C66" s="4">
        <v>0</v>
      </c>
      <c r="D66" s="9">
        <v>69</v>
      </c>
      <c r="E66" s="14">
        <f t="shared" si="2"/>
        <v>276</v>
      </c>
      <c r="F66" s="7">
        <f t="shared" si="0"/>
        <v>0</v>
      </c>
      <c r="G66" s="7">
        <f t="shared" si="1"/>
        <v>0</v>
      </c>
    </row>
    <row r="67" spans="1:7" s="3" customFormat="1" ht="16.5" customHeight="1">
      <c r="A67" s="24" t="s">
        <v>67</v>
      </c>
      <c r="B67" s="8">
        <v>0</v>
      </c>
      <c r="C67" s="4">
        <v>0</v>
      </c>
      <c r="D67" s="9">
        <v>1235</v>
      </c>
      <c r="E67" s="14">
        <f t="shared" si="2"/>
        <v>4940</v>
      </c>
      <c r="F67" s="7">
        <f t="shared" si="0"/>
        <v>0</v>
      </c>
      <c r="G67" s="7">
        <f t="shared" si="1"/>
        <v>0</v>
      </c>
    </row>
    <row r="68" spans="1:7" s="3" customFormat="1" ht="16.5" customHeight="1">
      <c r="A68" s="24" t="s">
        <v>68</v>
      </c>
      <c r="B68" s="8">
        <v>0</v>
      </c>
      <c r="C68" s="4">
        <v>0</v>
      </c>
      <c r="D68" s="9">
        <v>234</v>
      </c>
      <c r="E68" s="14">
        <f t="shared" si="2"/>
        <v>936</v>
      </c>
      <c r="F68" s="7">
        <f t="shared" si="0"/>
        <v>0</v>
      </c>
      <c r="G68" s="7">
        <f t="shared" si="1"/>
        <v>0</v>
      </c>
    </row>
    <row r="69" spans="1:7" s="3" customFormat="1" ht="16.5" customHeight="1">
      <c r="A69" s="24" t="s">
        <v>69</v>
      </c>
      <c r="B69" s="8">
        <v>0</v>
      </c>
      <c r="C69" s="4">
        <v>0</v>
      </c>
      <c r="D69" s="9">
        <v>2737</v>
      </c>
      <c r="E69" s="14">
        <f t="shared" si="2"/>
        <v>10948</v>
      </c>
      <c r="F69" s="7">
        <f t="shared" si="0"/>
        <v>0</v>
      </c>
      <c r="G69" s="7">
        <f t="shared" si="1"/>
        <v>0</v>
      </c>
    </row>
    <row r="70" spans="1:7" s="3" customFormat="1" ht="16.5" customHeight="1">
      <c r="A70" s="23" t="s">
        <v>70</v>
      </c>
      <c r="B70" s="8">
        <v>0</v>
      </c>
      <c r="C70" s="4">
        <v>0</v>
      </c>
      <c r="D70" s="9">
        <v>2035</v>
      </c>
      <c r="E70" s="14">
        <f t="shared" si="2"/>
        <v>8140</v>
      </c>
      <c r="F70" s="7">
        <f t="shared" si="0"/>
        <v>0</v>
      </c>
      <c r="G70" s="7">
        <f t="shared" si="1"/>
        <v>0</v>
      </c>
    </row>
    <row r="71" spans="1:7" s="3" customFormat="1" ht="16.5" customHeight="1">
      <c r="A71" s="24" t="s">
        <v>71</v>
      </c>
      <c r="B71" s="8">
        <v>0</v>
      </c>
      <c r="C71" s="4">
        <v>0</v>
      </c>
      <c r="D71" s="9">
        <v>9024</v>
      </c>
      <c r="E71" s="14">
        <f t="shared" si="2"/>
        <v>36096</v>
      </c>
      <c r="F71" s="7">
        <f t="shared" si="0"/>
        <v>0</v>
      </c>
      <c r="G71" s="7">
        <f t="shared" si="1"/>
        <v>0</v>
      </c>
    </row>
    <row r="72" spans="1:7" s="3" customFormat="1" ht="16.5" customHeight="1">
      <c r="A72" s="23" t="s">
        <v>72</v>
      </c>
      <c r="B72" s="8">
        <v>0</v>
      </c>
      <c r="C72" s="4">
        <v>0</v>
      </c>
      <c r="D72" s="9">
        <v>2385</v>
      </c>
      <c r="E72" s="14">
        <f t="shared" si="2"/>
        <v>9540</v>
      </c>
      <c r="F72" s="7">
        <f t="shared" si="0"/>
        <v>0</v>
      </c>
      <c r="G72" s="7">
        <f t="shared" si="1"/>
        <v>0</v>
      </c>
    </row>
    <row r="73" spans="1:7" s="3" customFormat="1" ht="16.5" customHeight="1">
      <c r="A73" s="24" t="s">
        <v>73</v>
      </c>
      <c r="B73" s="8">
        <v>0</v>
      </c>
      <c r="C73" s="4">
        <v>0</v>
      </c>
      <c r="D73" s="9">
        <v>55</v>
      </c>
      <c r="E73" s="14">
        <f t="shared" si="2"/>
        <v>220</v>
      </c>
      <c r="F73" s="7">
        <f t="shared" si="0"/>
        <v>0</v>
      </c>
      <c r="G73" s="7">
        <f t="shared" si="1"/>
        <v>0</v>
      </c>
    </row>
    <row r="74" spans="1:7" s="3" customFormat="1" ht="16.5" customHeight="1">
      <c r="A74" s="23" t="s">
        <v>74</v>
      </c>
      <c r="B74" s="8">
        <v>0</v>
      </c>
      <c r="C74" s="4">
        <v>0</v>
      </c>
      <c r="D74" s="9">
        <v>693</v>
      </c>
      <c r="E74" s="14">
        <f t="shared" si="2"/>
        <v>2772</v>
      </c>
      <c r="F74" s="7">
        <f t="shared" si="0"/>
        <v>0</v>
      </c>
      <c r="G74" s="7">
        <f t="shared" si="1"/>
        <v>0</v>
      </c>
    </row>
    <row r="75" spans="1:7" s="3" customFormat="1" ht="16.5" customHeight="1">
      <c r="A75" s="24" t="s">
        <v>75</v>
      </c>
      <c r="B75" s="8">
        <v>0</v>
      </c>
      <c r="C75" s="4">
        <v>0</v>
      </c>
      <c r="D75" s="9">
        <v>203</v>
      </c>
      <c r="E75" s="14">
        <f t="shared" si="2"/>
        <v>812</v>
      </c>
      <c r="F75" s="7">
        <f t="shared" si="0"/>
        <v>0</v>
      </c>
      <c r="G75" s="7">
        <f t="shared" si="1"/>
        <v>0</v>
      </c>
    </row>
    <row r="76" spans="1:7" s="3" customFormat="1" ht="16.5" customHeight="1">
      <c r="A76" s="23" t="s">
        <v>76</v>
      </c>
      <c r="B76" s="8">
        <v>0</v>
      </c>
      <c r="C76" s="4">
        <v>0</v>
      </c>
      <c r="D76" s="9">
        <v>5855</v>
      </c>
      <c r="E76" s="14">
        <f t="shared" si="2"/>
        <v>23420</v>
      </c>
      <c r="F76" s="7">
        <f aca="true" t="shared" si="3" ref="F76:F94">B76*E76</f>
        <v>0</v>
      </c>
      <c r="G76" s="7">
        <f aca="true" t="shared" si="4" ref="G76:G94">(B76+(B76*C76))*E76</f>
        <v>0</v>
      </c>
    </row>
    <row r="77" spans="1:7" s="3" customFormat="1" ht="16.5" customHeight="1">
      <c r="A77" s="24" t="s">
        <v>77</v>
      </c>
      <c r="B77" s="8">
        <v>0</v>
      </c>
      <c r="C77" s="4">
        <v>0</v>
      </c>
      <c r="D77" s="9">
        <v>1085</v>
      </c>
      <c r="E77" s="14">
        <f aca="true" t="shared" si="5" ref="E77:E94">D77*4</f>
        <v>4340</v>
      </c>
      <c r="F77" s="7">
        <f t="shared" si="3"/>
        <v>0</v>
      </c>
      <c r="G77" s="7">
        <f t="shared" si="4"/>
        <v>0</v>
      </c>
    </row>
    <row r="78" spans="1:7" s="3" customFormat="1" ht="16.5" customHeight="1">
      <c r="A78" s="26" t="s">
        <v>78</v>
      </c>
      <c r="B78" s="8">
        <v>0</v>
      </c>
      <c r="C78" s="4">
        <v>0</v>
      </c>
      <c r="D78" s="9">
        <v>1513</v>
      </c>
      <c r="E78" s="14">
        <f t="shared" si="5"/>
        <v>6052</v>
      </c>
      <c r="F78" s="7">
        <f t="shared" si="3"/>
        <v>0</v>
      </c>
      <c r="G78" s="7">
        <f t="shared" si="4"/>
        <v>0</v>
      </c>
    </row>
    <row r="79" spans="1:7" s="3" customFormat="1" ht="16.5" customHeight="1">
      <c r="A79" s="24" t="s">
        <v>79</v>
      </c>
      <c r="B79" s="8">
        <v>0</v>
      </c>
      <c r="C79" s="4">
        <v>0</v>
      </c>
      <c r="D79" s="9">
        <v>43237</v>
      </c>
      <c r="E79" s="14">
        <f t="shared" si="5"/>
        <v>172948</v>
      </c>
      <c r="F79" s="7">
        <f t="shared" si="3"/>
        <v>0</v>
      </c>
      <c r="G79" s="7">
        <f t="shared" si="4"/>
        <v>0</v>
      </c>
    </row>
    <row r="80" spans="1:7" s="3" customFormat="1" ht="16.5" customHeight="1">
      <c r="A80" s="24" t="s">
        <v>80</v>
      </c>
      <c r="B80" s="8">
        <v>0</v>
      </c>
      <c r="C80" s="4">
        <v>0</v>
      </c>
      <c r="D80" s="9">
        <v>93</v>
      </c>
      <c r="E80" s="14">
        <f t="shared" si="5"/>
        <v>372</v>
      </c>
      <c r="F80" s="7">
        <f t="shared" si="3"/>
        <v>0</v>
      </c>
      <c r="G80" s="7">
        <f t="shared" si="4"/>
        <v>0</v>
      </c>
    </row>
    <row r="81" spans="1:7" s="3" customFormat="1" ht="16.5" customHeight="1">
      <c r="A81" s="24" t="s">
        <v>81</v>
      </c>
      <c r="B81" s="8">
        <v>0</v>
      </c>
      <c r="C81" s="4">
        <v>0</v>
      </c>
      <c r="D81" s="9">
        <v>401</v>
      </c>
      <c r="E81" s="14">
        <f t="shared" si="5"/>
        <v>1604</v>
      </c>
      <c r="F81" s="7">
        <f t="shared" si="3"/>
        <v>0</v>
      </c>
      <c r="G81" s="7">
        <f t="shared" si="4"/>
        <v>0</v>
      </c>
    </row>
    <row r="82" spans="1:7" s="3" customFormat="1" ht="16.5" customHeight="1">
      <c r="A82" s="24" t="s">
        <v>82</v>
      </c>
      <c r="B82" s="8">
        <v>0</v>
      </c>
      <c r="C82" s="4">
        <v>0</v>
      </c>
      <c r="D82" s="9">
        <v>175</v>
      </c>
      <c r="E82" s="14">
        <f t="shared" si="5"/>
        <v>700</v>
      </c>
      <c r="F82" s="7">
        <f t="shared" si="3"/>
        <v>0</v>
      </c>
      <c r="G82" s="7">
        <f t="shared" si="4"/>
        <v>0</v>
      </c>
    </row>
    <row r="83" spans="1:7" s="3" customFormat="1" ht="16.5" customHeight="1">
      <c r="A83" s="23" t="s">
        <v>83</v>
      </c>
      <c r="B83" s="8">
        <v>0</v>
      </c>
      <c r="C83" s="4">
        <v>0</v>
      </c>
      <c r="D83" s="9">
        <v>2997</v>
      </c>
      <c r="E83" s="14">
        <f t="shared" si="5"/>
        <v>11988</v>
      </c>
      <c r="F83" s="7">
        <f t="shared" si="3"/>
        <v>0</v>
      </c>
      <c r="G83" s="7">
        <f t="shared" si="4"/>
        <v>0</v>
      </c>
    </row>
    <row r="84" spans="1:7" s="3" customFormat="1" ht="16.5" customHeight="1">
      <c r="A84" s="26" t="s">
        <v>84</v>
      </c>
      <c r="B84" s="8">
        <v>0</v>
      </c>
      <c r="C84" s="4">
        <v>0</v>
      </c>
      <c r="D84" s="9">
        <v>24144</v>
      </c>
      <c r="E84" s="14">
        <f t="shared" si="5"/>
        <v>96576</v>
      </c>
      <c r="F84" s="7">
        <f t="shared" si="3"/>
        <v>0</v>
      </c>
      <c r="G84" s="7">
        <f t="shared" si="4"/>
        <v>0</v>
      </c>
    </row>
    <row r="85" spans="1:7" s="3" customFormat="1" ht="16.5" customHeight="1">
      <c r="A85" s="23" t="s">
        <v>85</v>
      </c>
      <c r="B85" s="8">
        <v>0</v>
      </c>
      <c r="C85" s="4">
        <v>0</v>
      </c>
      <c r="D85" s="9">
        <v>9335</v>
      </c>
      <c r="E85" s="14">
        <f t="shared" si="5"/>
        <v>37340</v>
      </c>
      <c r="F85" s="7">
        <f t="shared" si="3"/>
        <v>0</v>
      </c>
      <c r="G85" s="7">
        <f t="shared" si="4"/>
        <v>0</v>
      </c>
    </row>
    <row r="86" spans="1:7" s="3" customFormat="1" ht="16.5" customHeight="1">
      <c r="A86" s="27" t="s">
        <v>86</v>
      </c>
      <c r="B86" s="8">
        <v>0</v>
      </c>
      <c r="C86" s="4">
        <v>0</v>
      </c>
      <c r="D86" s="9">
        <v>15995</v>
      </c>
      <c r="E86" s="14">
        <f t="shared" si="5"/>
        <v>63980</v>
      </c>
      <c r="F86" s="7">
        <f t="shared" si="3"/>
        <v>0</v>
      </c>
      <c r="G86" s="7">
        <f t="shared" si="4"/>
        <v>0</v>
      </c>
    </row>
    <row r="87" spans="1:7" s="3" customFormat="1" ht="16.5" customHeight="1">
      <c r="A87" s="24" t="s">
        <v>87</v>
      </c>
      <c r="B87" s="8">
        <v>0</v>
      </c>
      <c r="C87" s="4">
        <v>0</v>
      </c>
      <c r="D87" s="9">
        <v>61735</v>
      </c>
      <c r="E87" s="14">
        <f t="shared" si="5"/>
        <v>246940</v>
      </c>
      <c r="F87" s="7">
        <f t="shared" si="3"/>
        <v>0</v>
      </c>
      <c r="G87" s="7">
        <f t="shared" si="4"/>
        <v>0</v>
      </c>
    </row>
    <row r="88" spans="1:7" s="3" customFormat="1" ht="16.5" customHeight="1">
      <c r="A88" s="24" t="s">
        <v>88</v>
      </c>
      <c r="B88" s="8">
        <v>0</v>
      </c>
      <c r="C88" s="4">
        <v>0</v>
      </c>
      <c r="D88" s="9">
        <v>175</v>
      </c>
      <c r="E88" s="14">
        <f t="shared" si="5"/>
        <v>700</v>
      </c>
      <c r="F88" s="7">
        <f t="shared" si="3"/>
        <v>0</v>
      </c>
      <c r="G88" s="7">
        <f t="shared" si="4"/>
        <v>0</v>
      </c>
    </row>
    <row r="89" spans="1:7" s="3" customFormat="1" ht="16.5" customHeight="1">
      <c r="A89" s="24" t="s">
        <v>89</v>
      </c>
      <c r="B89" s="8">
        <v>0</v>
      </c>
      <c r="C89" s="4">
        <v>0</v>
      </c>
      <c r="D89" s="9">
        <v>304</v>
      </c>
      <c r="E89" s="14">
        <f t="shared" si="5"/>
        <v>1216</v>
      </c>
      <c r="F89" s="7">
        <f t="shared" si="3"/>
        <v>0</v>
      </c>
      <c r="G89" s="7">
        <f t="shared" si="4"/>
        <v>0</v>
      </c>
    </row>
    <row r="90" spans="1:7" s="3" customFormat="1" ht="16.5" customHeight="1">
      <c r="A90" s="24" t="s">
        <v>90</v>
      </c>
      <c r="B90" s="8">
        <v>0</v>
      </c>
      <c r="C90" s="4">
        <v>0</v>
      </c>
      <c r="D90" s="9">
        <v>3765</v>
      </c>
      <c r="E90" s="14">
        <f t="shared" si="5"/>
        <v>15060</v>
      </c>
      <c r="F90" s="7">
        <f t="shared" si="3"/>
        <v>0</v>
      </c>
      <c r="G90" s="7">
        <f t="shared" si="4"/>
        <v>0</v>
      </c>
    </row>
    <row r="91" spans="1:7" s="3" customFormat="1" ht="31.2" customHeight="1">
      <c r="A91" s="23" t="s">
        <v>91</v>
      </c>
      <c r="B91" s="8">
        <v>0</v>
      </c>
      <c r="C91" s="4">
        <v>0</v>
      </c>
      <c r="D91" s="9">
        <v>427</v>
      </c>
      <c r="E91" s="14">
        <f t="shared" si="5"/>
        <v>1708</v>
      </c>
      <c r="F91" s="7">
        <f t="shared" si="3"/>
        <v>0</v>
      </c>
      <c r="G91" s="7">
        <f t="shared" si="4"/>
        <v>0</v>
      </c>
    </row>
    <row r="92" spans="1:7" s="3" customFormat="1" ht="16.5" customHeight="1">
      <c r="A92" s="24" t="s">
        <v>92</v>
      </c>
      <c r="B92" s="8">
        <v>0</v>
      </c>
      <c r="C92" s="4">
        <v>0</v>
      </c>
      <c r="D92" s="9">
        <v>489</v>
      </c>
      <c r="E92" s="14">
        <f t="shared" si="5"/>
        <v>1956</v>
      </c>
      <c r="F92" s="7">
        <f t="shared" si="3"/>
        <v>0</v>
      </c>
      <c r="G92" s="7">
        <f t="shared" si="4"/>
        <v>0</v>
      </c>
    </row>
    <row r="93" spans="1:7" s="3" customFormat="1" ht="16.5" customHeight="1">
      <c r="A93" s="24" t="s">
        <v>93</v>
      </c>
      <c r="B93" s="8">
        <v>0</v>
      </c>
      <c r="C93" s="4">
        <v>0</v>
      </c>
      <c r="D93" s="9">
        <v>489</v>
      </c>
      <c r="E93" s="14">
        <f t="shared" si="5"/>
        <v>1956</v>
      </c>
      <c r="F93" s="7">
        <f t="shared" si="3"/>
        <v>0</v>
      </c>
      <c r="G93" s="7">
        <f t="shared" si="4"/>
        <v>0</v>
      </c>
    </row>
    <row r="94" spans="1:7" s="3" customFormat="1" ht="16.5" customHeight="1" thickBot="1">
      <c r="A94" s="26" t="s">
        <v>94</v>
      </c>
      <c r="B94" s="8">
        <v>0</v>
      </c>
      <c r="C94" s="4">
        <v>0</v>
      </c>
      <c r="D94" s="9">
        <v>2614</v>
      </c>
      <c r="E94" s="14">
        <f t="shared" si="5"/>
        <v>10456</v>
      </c>
      <c r="F94" s="7">
        <f t="shared" si="3"/>
        <v>0</v>
      </c>
      <c r="G94" s="7">
        <f t="shared" si="4"/>
        <v>0</v>
      </c>
    </row>
    <row r="95" spans="1:7" s="3" customFormat="1" ht="25.5" customHeight="1" thickBot="1">
      <c r="A95" s="45" t="s">
        <v>4</v>
      </c>
      <c r="B95" s="46"/>
      <c r="C95" s="46"/>
      <c r="D95" s="47"/>
      <c r="E95" s="48"/>
      <c r="F95" s="6">
        <f>SUM(F11:F94)</f>
        <v>0</v>
      </c>
      <c r="G95" s="22">
        <f>SUM(G11:G94)</f>
        <v>0</v>
      </c>
    </row>
    <row r="96" spans="1:7" s="3" customFormat="1" ht="13.5" customHeight="1">
      <c r="A96" s="11"/>
      <c r="B96" s="11"/>
      <c r="C96" s="11"/>
      <c r="D96" s="11"/>
      <c r="E96" s="11"/>
      <c r="F96" s="12"/>
      <c r="G96" s="13"/>
    </row>
    <row r="97" spans="1:7" s="3" customFormat="1" ht="25.2" customHeight="1">
      <c r="A97" s="54" t="s">
        <v>107</v>
      </c>
      <c r="B97" s="54"/>
      <c r="C97" s="54"/>
      <c r="D97" s="54"/>
      <c r="E97" s="54"/>
      <c r="F97" s="54"/>
      <c r="G97" s="54"/>
    </row>
    <row r="98" spans="1:7" s="3" customFormat="1" ht="17.4" customHeight="1">
      <c r="A98" s="53" t="s">
        <v>97</v>
      </c>
      <c r="B98" s="53"/>
      <c r="C98" s="53"/>
      <c r="D98" s="53"/>
      <c r="E98" s="53"/>
      <c r="F98" s="53"/>
      <c r="G98" s="53"/>
    </row>
    <row r="99" spans="1:7" s="3" customFormat="1" ht="57" customHeight="1">
      <c r="A99" s="35"/>
      <c r="B99" s="35"/>
      <c r="C99" s="35"/>
      <c r="D99" s="35"/>
      <c r="E99" s="35"/>
      <c r="F99" s="35"/>
      <c r="G99" s="35"/>
    </row>
    <row r="100" spans="1:7" s="3" customFormat="1" ht="15" customHeight="1">
      <c r="A100" s="35" t="s">
        <v>2</v>
      </c>
      <c r="B100" s="35"/>
      <c r="C100" s="35"/>
      <c r="D100" s="35"/>
      <c r="E100" s="35"/>
      <c r="F100" s="35"/>
      <c r="G100" s="35"/>
    </row>
    <row r="101" spans="1:7" s="3" customFormat="1" ht="15" customHeight="1">
      <c r="A101" s="35" t="s">
        <v>98</v>
      </c>
      <c r="B101" s="35"/>
      <c r="C101" s="35"/>
      <c r="D101" s="35"/>
      <c r="E101" s="35"/>
      <c r="F101" s="35"/>
      <c r="G101" s="35"/>
    </row>
    <row r="102" spans="1:7" s="3" customFormat="1" ht="15" customHeight="1">
      <c r="A102" s="36" t="s">
        <v>3</v>
      </c>
      <c r="B102" s="36"/>
      <c r="C102" s="36"/>
      <c r="D102" s="36"/>
      <c r="E102" s="36"/>
      <c r="F102" s="36"/>
      <c r="G102" s="36"/>
    </row>
    <row r="105" ht="15">
      <c r="E105" s="5"/>
    </row>
  </sheetData>
  <mergeCells count="14">
    <mergeCell ref="A102:G102"/>
    <mergeCell ref="A9:G9"/>
    <mergeCell ref="A95:E95"/>
    <mergeCell ref="A98:G98"/>
    <mergeCell ref="A99:G99"/>
    <mergeCell ref="A100:G100"/>
    <mergeCell ref="A101:G101"/>
    <mergeCell ref="A97:G97"/>
    <mergeCell ref="A7:G7"/>
    <mergeCell ref="A1:G1"/>
    <mergeCell ref="A2:G2"/>
    <mergeCell ref="A4:G4"/>
    <mergeCell ref="B5:G5"/>
    <mergeCell ref="B6:G6"/>
  </mergeCells>
  <printOptions/>
  <pageMargins left="0.7" right="0.7" top="0.787401575" bottom="0.7874015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2019-07-01T13:16:38Z</dcterms:modified>
  <cp:category/>
  <cp:version/>
  <cp:contentType/>
  <cp:contentStatus/>
</cp:coreProperties>
</file>