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10170" activeTab="1"/>
  </bookViews>
  <sheets>
    <sheet name="Rekapitulace+" sheetId="1" r:id="rId1"/>
    <sheet name="Soupis položek+" sheetId="2" r:id="rId2"/>
  </sheets>
  <definedNames>
    <definedName name="_xlnm.Print_Titles" localSheetId="1">'Soupis položek+'!$9:$9</definedName>
  </definedNames>
  <calcPr fullCalcOnLoad="1" fullPrecision="0"/>
</workbook>
</file>

<file path=xl/sharedStrings.xml><?xml version="1.0" encoding="utf-8"?>
<sst xmlns="http://schemas.openxmlformats.org/spreadsheetml/2006/main" count="532" uniqueCount="132">
  <si>
    <t>Kabely</t>
  </si>
  <si>
    <t>Materiál úložný</t>
  </si>
  <si>
    <t>NNpřístroje</t>
  </si>
  <si>
    <t>Osvětlení</t>
  </si>
  <si>
    <t>Rozvaděče</t>
  </si>
  <si>
    <t>Ostatní</t>
  </si>
  <si>
    <t>DE</t>
  </si>
  <si>
    <t>Svítidlo PRIMA - EX 136-EP 1x36W IP66 T26/G13</t>
  </si>
  <si>
    <t>ks</t>
  </si>
  <si>
    <t>Z</t>
  </si>
  <si>
    <t>*</t>
  </si>
  <si>
    <t>O</t>
  </si>
  <si>
    <t>svítidlo S1 dle specifikace</t>
  </si>
  <si>
    <t>svítidlo S2 dle specifikace</t>
  </si>
  <si>
    <t>S</t>
  </si>
  <si>
    <t>ME</t>
  </si>
  <si>
    <t>vodič CY 16  /H07V-U/</t>
  </si>
  <si>
    <t>m</t>
  </si>
  <si>
    <t>K</t>
  </si>
  <si>
    <t>kabel CYKY-J 5x6</t>
  </si>
  <si>
    <t>kabel CYKY-J 3x2,5</t>
  </si>
  <si>
    <t>kabel CYKY-J 3x1,5</t>
  </si>
  <si>
    <t>kabel 1kV PRAFlaSafe.X 3x1,5</t>
  </si>
  <si>
    <t>krabice lištová tango LK80X28T  81x81x28</t>
  </si>
  <si>
    <t>M</t>
  </si>
  <si>
    <t>krabice lištová oblá LK80R/3 81x81x24 +VLK80/R+S66</t>
  </si>
  <si>
    <t>lišta vkládací LHD 20x20HF vč. tvar prvků</t>
  </si>
  <si>
    <t>lišta vkládací LHD 40x20HF vč. tvar prvků</t>
  </si>
  <si>
    <t>lišta vkládací LHD 20x20 vč. tvar prvků</t>
  </si>
  <si>
    <t>lišta vkládací LH 60x40 vč. tvar prvků</t>
  </si>
  <si>
    <t>lišta vkládací LHD 40x20 vč. tvar prvků</t>
  </si>
  <si>
    <t>krabice lištová tango LK80X28 2ZT  105x81x28</t>
  </si>
  <si>
    <t>SESTAVA  spínač 1pól Tango 10A/250Vstř řaz.1</t>
  </si>
  <si>
    <t>N</t>
  </si>
  <si>
    <t>spínač/strojek 10A/250Vstř 3558-A01340 řaz. 1,1So</t>
  </si>
  <si>
    <t>kryt spínače 1-duchý 3558A-A651 pro ř.1,6,7,1/0</t>
  </si>
  <si>
    <t>rámeček pro 1 přístroj Tango 3901A-B10</t>
  </si>
  <si>
    <t>Snímač pohybu stropní dle popisu v TZ</t>
  </si>
  <si>
    <t>2-zás 16A/250Vstř Tango 5593A-C02357 bezŠr chráněn</t>
  </si>
  <si>
    <t>2-zásuvka 16A/250Vstř Tango 5513A-C02357 bezŠr</t>
  </si>
  <si>
    <t>zásuvka 16A/250Vstř Tango 5519A-A02357 bezŠr clonk</t>
  </si>
  <si>
    <t>zásuvka 16A/250Vstř Tango 5599A-A02357 bezŠr chrán</t>
  </si>
  <si>
    <t>zářivka lineární T8 pr26mm/L1200mm/G13 36W</t>
  </si>
  <si>
    <t>Rozvaděč R-PC dle výkresu a popisu v TZ</t>
  </si>
  <si>
    <t>R</t>
  </si>
  <si>
    <t>jistič LTN-25B-3 3pól/ch.B/ 25A/10kA</t>
  </si>
  <si>
    <t>Rozvaděč RH úprava dle popisu v TZ</t>
  </si>
  <si>
    <t>Drobný elektromontážní materiál</t>
  </si>
  <si>
    <t>X</t>
  </si>
  <si>
    <t>CE</t>
  </si>
  <si>
    <t>vodič Cu(-CY,CYA) volně uložený do 1x35</t>
  </si>
  <si>
    <t>kabel(-CYKY) volně uložený do 5x6/7x4/12x1,5</t>
  </si>
  <si>
    <t>kabel(-CYKY) volně uložený do 3x6/4x4/7x2,5</t>
  </si>
  <si>
    <t>kabel(-1kV CHKE) volně uložený do 2x4/3x2,5/4x1,5</t>
  </si>
  <si>
    <t>ukončení v rozvaděči vč.zapojení vodiče do 2,5mm2</t>
  </si>
  <si>
    <t>ukončení v rozvaděči vč.zapojení vodiče do 6mm2</t>
  </si>
  <si>
    <t>ukončení v rozvaděči vč.zapojení vodiče do 16mm2</t>
  </si>
  <si>
    <t>krabice lištová bez zapojení(-LK80/2)</t>
  </si>
  <si>
    <t>krabice lištová vč.svorkovn. a zapojení(-LK80/3)</t>
  </si>
  <si>
    <t>lišta vkládací úplná pevně uložená do š.40mm</t>
  </si>
  <si>
    <t>lišta vkládací úplná pevně uložená do š.80mm</t>
  </si>
  <si>
    <t>spínač zapuštěný vč.zapojení 1pólový/řazení 1</t>
  </si>
  <si>
    <t>spínač nástěnný od IP.2 vč.zapojení 1pólový/ř.1</t>
  </si>
  <si>
    <t>zásuvka domovní zapuštěná vč.zapojení průběžně</t>
  </si>
  <si>
    <t>svítidlo zářivkové průmyslové stropní/1 zdroj</t>
  </si>
  <si>
    <t>svítidlo žárovkové bytové stropní/více zdrojů</t>
  </si>
  <si>
    <t>svítidlo zářivkové bytové stropní/2 zdroje</t>
  </si>
  <si>
    <t>Montáž rozvaděče R-PC</t>
  </si>
  <si>
    <t>jistič vč.zapojení 3pól/25A</t>
  </si>
  <si>
    <t>CD</t>
  </si>
  <si>
    <t>Demontáž stávající elektroinstalace</t>
  </si>
  <si>
    <t>hod</t>
  </si>
  <si>
    <t>ON</t>
  </si>
  <si>
    <t>poplatek za recyklaci svítidla</t>
  </si>
  <si>
    <t>poplatek za recyklaci světelného zdroje</t>
  </si>
  <si>
    <t>práce v rozvaděči RH</t>
  </si>
  <si>
    <t>vybourání otvoru/zeď beton/ do pr.60mm/tl.do 0,30m</t>
  </si>
  <si>
    <t>vybour.otvoru ve zdi/cihla/ do pr.60mm/tl.do 0,30m</t>
  </si>
  <si>
    <t>vybour.otvoru ve zdi/cihla/ do pr.60mm/tl.do 0,45m</t>
  </si>
  <si>
    <t>RE</t>
  </si>
  <si>
    <t>vypracování revizní zprávy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</si>
  <si>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</si>
  <si>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</si>
  <si>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</si>
  <si>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</si>
  <si>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</si>
  <si>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</si>
  <si>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</si>
  <si>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</si>
  <si>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</si>
  <si>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</si>
  <si>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</si>
  <si>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</si>
  <si>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</si>
  <si>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</si>
  <si>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název akce: 1NP školního pavilonu 4, část C</t>
  </si>
  <si>
    <t>objekt: (interní označení Pavilon B)</t>
  </si>
  <si>
    <t>Elektroinstalace</t>
  </si>
  <si>
    <t>Změna vyžádána investorem 03/2019.</t>
  </si>
  <si>
    <t xml:space="preserve">                                        dílčí součet </t>
  </si>
  <si>
    <t>Dodávky zařízení</t>
  </si>
  <si>
    <t>součet</t>
  </si>
  <si>
    <t>Materiál elektromontážní</t>
  </si>
  <si>
    <t>Elektromontáže</t>
  </si>
  <si>
    <t>Demontáže</t>
  </si>
  <si>
    <t>Ostatní náklady</t>
  </si>
  <si>
    <t>Revize</t>
  </si>
  <si>
    <t>Soupis položek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</si>
  <si>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</si>
  <si>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</si>
  <si>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</si>
  <si>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</si>
  <si>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</si>
  <si>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</si>
  <si>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</si>
  <si>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</si>
  <si>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</si>
  <si>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</si>
  <si>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</si>
  <si>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</si>
  <si>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</si>
  <si>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</si>
  <si>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</si>
  <si>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</si>
  <si>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</si>
  <si>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</si>
  <si>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</si>
  <si>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</si>
  <si>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revize</t>
  </si>
  <si>
    <t>NÁKLADY hl.XI celkem</t>
  </si>
  <si>
    <t>CENA bez DPH (Kč)</t>
  </si>
  <si>
    <t>dodá investor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</si>
</sst>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67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7" fontId="40" fillId="33" borderId="0" xfId="0" applyNumberFormat="1" applyFont="1" applyFill="1" applyBorder="1" applyAlignment="1">
      <alignment/>
    </xf>
    <xf numFmtId="168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167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169" fontId="41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167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70" fontId="39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6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70" fontId="41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0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0" fontId="39" fillId="0" borderId="21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170" fontId="40" fillId="33" borderId="17" xfId="0" applyNumberFormat="1" applyFont="1" applyFill="1" applyBorder="1" applyAlignment="1">
      <alignment/>
    </xf>
    <xf numFmtId="0" fontId="41" fillId="0" borderId="22" xfId="0" applyFont="1" applyBorder="1" applyAlignment="1">
      <alignment/>
    </xf>
    <xf numFmtId="170" fontId="41" fillId="0" borderId="23" xfId="0" applyNumberFormat="1" applyFont="1" applyBorder="1" applyAlignment="1">
      <alignment/>
    </xf>
    <xf numFmtId="0" fontId="40" fillId="33" borderId="24" xfId="0" applyFont="1" applyFill="1" applyBorder="1" applyAlignment="1">
      <alignment/>
    </xf>
    <xf numFmtId="167" fontId="40" fillId="33" borderId="25" xfId="0" applyNumberFormat="1" applyFont="1" applyFill="1" applyBorder="1" applyAlignment="1">
      <alignment/>
    </xf>
    <xf numFmtId="0" fontId="40" fillId="33" borderId="25" xfId="0" applyFont="1" applyFill="1" applyBorder="1" applyAlignment="1">
      <alignment/>
    </xf>
    <xf numFmtId="2" fontId="40" fillId="33" borderId="25" xfId="0" applyNumberFormat="1" applyFont="1" applyFill="1" applyBorder="1" applyAlignment="1">
      <alignment/>
    </xf>
    <xf numFmtId="168" fontId="40" fillId="33" borderId="25" xfId="0" applyNumberFormat="1" applyFont="1" applyFill="1" applyBorder="1" applyAlignment="1">
      <alignment/>
    </xf>
    <xf numFmtId="169" fontId="40" fillId="33" borderId="25" xfId="0" applyNumberFormat="1" applyFont="1" applyFill="1" applyBorder="1" applyAlignment="1">
      <alignment/>
    </xf>
    <xf numFmtId="170" fontId="40" fillId="33" borderId="26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1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42" fillId="33" borderId="27" xfId="0" applyFont="1" applyFill="1" applyBorder="1" applyAlignment="1">
      <alignment vertical="center"/>
    </xf>
    <xf numFmtId="0" fontId="42" fillId="33" borderId="28" xfId="0" applyFont="1" applyFill="1" applyBorder="1" applyAlignment="1">
      <alignment vertical="center"/>
    </xf>
    <xf numFmtId="2" fontId="42" fillId="33" borderId="28" xfId="0" applyNumberFormat="1" applyFont="1" applyFill="1" applyBorder="1" applyAlignment="1">
      <alignment vertical="center"/>
    </xf>
    <xf numFmtId="171" fontId="42" fillId="33" borderId="28" xfId="0" applyNumberFormat="1" applyFont="1" applyFill="1" applyBorder="1" applyAlignment="1">
      <alignment vertical="center"/>
    </xf>
    <xf numFmtId="172" fontId="42" fillId="33" borderId="29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1" fontId="43" fillId="0" borderId="13" xfId="0" applyNumberFormat="1" applyFont="1" applyBorder="1" applyAlignment="1">
      <alignment horizontal="right"/>
    </xf>
    <xf numFmtId="172" fontId="43" fillId="0" borderId="15" xfId="0" applyNumberFormat="1" applyFont="1" applyBorder="1" applyAlignment="1">
      <alignment horizontal="right"/>
    </xf>
    <xf numFmtId="0" fontId="43" fillId="0" borderId="18" xfId="0" applyFont="1" applyBorder="1" applyAlignment="1">
      <alignment/>
    </xf>
    <xf numFmtId="49" fontId="43" fillId="0" borderId="3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1" fontId="43" fillId="0" borderId="10" xfId="0" applyNumberFormat="1" applyFont="1" applyBorder="1" applyAlignment="1">
      <alignment/>
    </xf>
    <xf numFmtId="172" fontId="43" fillId="0" borderId="19" xfId="0" applyNumberFormat="1" applyFont="1" applyBorder="1" applyAlignment="1">
      <alignment/>
    </xf>
    <xf numFmtId="0" fontId="43" fillId="0" borderId="31" xfId="0" applyFont="1" applyBorder="1" applyAlignment="1">
      <alignment/>
    </xf>
    <xf numFmtId="49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171" fontId="43" fillId="0" borderId="33" xfId="0" applyNumberFormat="1" applyFont="1" applyBorder="1" applyAlignment="1">
      <alignment/>
    </xf>
    <xf numFmtId="172" fontId="43" fillId="0" borderId="34" xfId="0" applyNumberFormat="1" applyFont="1" applyBorder="1" applyAlignment="1">
      <alignment/>
    </xf>
    <xf numFmtId="0" fontId="43" fillId="33" borderId="27" xfId="0" applyFont="1" applyFill="1" applyBorder="1" applyAlignment="1">
      <alignment/>
    </xf>
    <xf numFmtId="49" fontId="43" fillId="33" borderId="28" xfId="0" applyNumberFormat="1" applyFont="1" applyFill="1" applyBorder="1" applyAlignment="1">
      <alignment/>
    </xf>
    <xf numFmtId="2" fontId="43" fillId="33" borderId="28" xfId="0" applyNumberFormat="1" applyFont="1" applyFill="1" applyBorder="1" applyAlignment="1">
      <alignment/>
    </xf>
    <xf numFmtId="171" fontId="43" fillId="33" borderId="28" xfId="0" applyNumberFormat="1" applyFont="1" applyFill="1" applyBorder="1" applyAlignment="1">
      <alignment/>
    </xf>
    <xf numFmtId="172" fontId="43" fillId="33" borderId="29" xfId="0" applyNumberFormat="1" applyFont="1" applyFill="1" applyBorder="1" applyAlignment="1">
      <alignment/>
    </xf>
    <xf numFmtId="0" fontId="43" fillId="0" borderId="35" xfId="0" applyFont="1" applyBorder="1" applyAlignment="1">
      <alignment/>
    </xf>
    <xf numFmtId="49" fontId="43" fillId="0" borderId="12" xfId="0" applyNumberFormat="1" applyFont="1" applyBorder="1" applyAlignment="1">
      <alignment/>
    </xf>
    <xf numFmtId="2" fontId="43" fillId="0" borderId="36" xfId="0" applyNumberFormat="1" applyFont="1" applyBorder="1" applyAlignment="1">
      <alignment/>
    </xf>
    <xf numFmtId="171" fontId="43" fillId="0" borderId="36" xfId="0" applyNumberFormat="1" applyFont="1" applyBorder="1" applyAlignment="1">
      <alignment/>
    </xf>
    <xf numFmtId="172" fontId="43" fillId="0" borderId="37" xfId="0" applyNumberFormat="1" applyFont="1" applyBorder="1" applyAlignment="1">
      <alignment/>
    </xf>
    <xf numFmtId="0" fontId="41" fillId="0" borderId="20" xfId="0" applyFont="1" applyBorder="1" applyAlignment="1">
      <alignment/>
    </xf>
    <xf numFmtId="49" fontId="41" fillId="0" borderId="38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171" fontId="41" fillId="0" borderId="11" xfId="0" applyNumberFormat="1" applyFont="1" applyBorder="1" applyAlignment="1">
      <alignment/>
    </xf>
    <xf numFmtId="172" fontId="41" fillId="0" borderId="39" xfId="0" applyNumberFormat="1" applyFont="1" applyBorder="1" applyAlignment="1">
      <alignment/>
    </xf>
    <xf numFmtId="171" fontId="39" fillId="0" borderId="0" xfId="0" applyNumberFormat="1" applyFont="1" applyAlignment="1">
      <alignment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9.00390625" style="1" customWidth="1"/>
    <col min="4" max="4" width="11.7109375" style="3" customWidth="1"/>
    <col min="5" max="5" width="14.7109375" style="120" customWidth="1"/>
    <col min="6" max="6" width="16.7109375" style="84" customWidth="1"/>
    <col min="7" max="8" width="0" style="1" hidden="1" customWidth="1"/>
    <col min="9" max="16384" width="9.140625" style="1" customWidth="1"/>
  </cols>
  <sheetData>
    <row r="3" spans="1:7" ht="15.75">
      <c r="A3" s="80"/>
      <c r="B3" s="13" t="s">
        <v>94</v>
      </c>
      <c r="C3" s="13"/>
      <c r="D3" s="81"/>
      <c r="E3" s="82"/>
      <c r="F3" s="83"/>
      <c r="G3" s="80"/>
    </row>
    <row r="4" spans="1:7" ht="15.75">
      <c r="A4" s="80"/>
      <c r="B4" s="13" t="s">
        <v>95</v>
      </c>
      <c r="C4" s="13"/>
      <c r="D4" s="81"/>
      <c r="E4" s="82"/>
      <c r="F4" s="83"/>
      <c r="G4" s="80"/>
    </row>
    <row r="5" spans="1:7" ht="15.75">
      <c r="A5" s="80"/>
      <c r="B5" s="13" t="s">
        <v>96</v>
      </c>
      <c r="C5" s="13"/>
      <c r="D5" s="81"/>
      <c r="E5" s="82"/>
      <c r="F5" s="83"/>
      <c r="G5" s="80"/>
    </row>
    <row r="6" spans="1:7" ht="15.75">
      <c r="A6" s="80"/>
      <c r="B6" s="13" t="s">
        <v>97</v>
      </c>
      <c r="C6" s="13"/>
      <c r="D6" s="81"/>
      <c r="E6" s="82"/>
      <c r="F6" s="83"/>
      <c r="G6" s="80"/>
    </row>
    <row r="7" spans="1:7" ht="15.75">
      <c r="A7" s="80"/>
      <c r="B7" s="13" t="s">
        <v>98</v>
      </c>
      <c r="C7" s="13"/>
      <c r="D7" s="81"/>
      <c r="E7" s="82"/>
      <c r="F7" s="83"/>
      <c r="G7" s="80"/>
    </row>
    <row r="8" spans="1:7" ht="16.5" thickBot="1">
      <c r="A8" s="80"/>
      <c r="B8" s="13"/>
      <c r="C8" s="13"/>
      <c r="D8" s="81"/>
      <c r="E8" s="82"/>
      <c r="F8" s="83"/>
      <c r="G8" s="80"/>
    </row>
    <row r="9" spans="1:6" s="12" customFormat="1" ht="33.75" customHeight="1" thickBot="1">
      <c r="A9" s="85" t="s">
        <v>108</v>
      </c>
      <c r="B9" s="86"/>
      <c r="C9" s="86"/>
      <c r="D9" s="87"/>
      <c r="E9" s="88"/>
      <c r="F9" s="89"/>
    </row>
    <row r="10" spans="1:6" ht="16.5" thickBot="1">
      <c r="A10" s="90" t="s">
        <v>81</v>
      </c>
      <c r="B10" s="91"/>
      <c r="C10" s="91"/>
      <c r="D10" s="92" t="s">
        <v>109</v>
      </c>
      <c r="E10" s="93" t="s">
        <v>110</v>
      </c>
      <c r="F10" s="94" t="s">
        <v>111</v>
      </c>
    </row>
    <row r="11" spans="1:8" ht="15.75">
      <c r="A11" s="95">
        <v>1</v>
      </c>
      <c r="B11" s="96" t="s">
        <v>112</v>
      </c>
      <c r="C11" s="96"/>
      <c r="D11" s="97"/>
      <c r="E11" s="98"/>
      <c r="F11" s="99">
        <f>'Soupis položek+'!G17</f>
        <v>0</v>
      </c>
      <c r="H11" s="1">
        <v>9</v>
      </c>
    </row>
    <row r="12" spans="1:8" ht="15.75">
      <c r="A12" s="95">
        <v>2</v>
      </c>
      <c r="B12" s="96" t="s">
        <v>113</v>
      </c>
      <c r="C12" s="96"/>
      <c r="D12" s="97">
        <v>3.6</v>
      </c>
      <c r="E12" s="98">
        <f>SUM(F11:F11)</f>
        <v>0</v>
      </c>
      <c r="F12" s="99">
        <f>D12*E12/100</f>
        <v>0</v>
      </c>
      <c r="H12" s="1">
        <v>10</v>
      </c>
    </row>
    <row r="13" spans="1:8" ht="15.75">
      <c r="A13" s="95">
        <v>3</v>
      </c>
      <c r="B13" s="96" t="s">
        <v>114</v>
      </c>
      <c r="C13" s="96"/>
      <c r="D13" s="97">
        <v>1</v>
      </c>
      <c r="E13" s="98">
        <f>SUM(F11:F11)</f>
        <v>0</v>
      </c>
      <c r="F13" s="99">
        <f>D13*E13/100</f>
        <v>0</v>
      </c>
      <c r="H13" s="1">
        <v>12</v>
      </c>
    </row>
    <row r="14" spans="1:8" ht="15.75">
      <c r="A14" s="95">
        <v>4</v>
      </c>
      <c r="B14" s="96" t="s">
        <v>115</v>
      </c>
      <c r="C14" s="96"/>
      <c r="D14" s="97"/>
      <c r="E14" s="98"/>
      <c r="F14" s="99">
        <f>'Soupis položek+'!G60</f>
        <v>0</v>
      </c>
      <c r="H14" s="1">
        <v>13</v>
      </c>
    </row>
    <row r="15" spans="1:8" ht="15.75">
      <c r="A15" s="95">
        <v>5</v>
      </c>
      <c r="B15" s="96" t="s">
        <v>116</v>
      </c>
      <c r="C15" s="96"/>
      <c r="D15" s="97">
        <v>5</v>
      </c>
      <c r="E15" s="98"/>
      <c r="F15" s="99">
        <f>D15*E15/100</f>
        <v>0</v>
      </c>
      <c r="H15" s="1">
        <v>14</v>
      </c>
    </row>
    <row r="16" spans="1:8" ht="15.75">
      <c r="A16" s="95">
        <v>6</v>
      </c>
      <c r="B16" s="96" t="s">
        <v>117</v>
      </c>
      <c r="C16" s="96"/>
      <c r="D16" s="97">
        <v>3</v>
      </c>
      <c r="E16" s="98">
        <f>SUM(F14:F14)</f>
        <v>0</v>
      </c>
      <c r="F16" s="99">
        <f>D16*E16/100</f>
        <v>0</v>
      </c>
      <c r="H16" s="1">
        <v>15</v>
      </c>
    </row>
    <row r="17" spans="1:8" ht="15.75">
      <c r="A17" s="95">
        <v>7</v>
      </c>
      <c r="B17" s="96" t="s">
        <v>118</v>
      </c>
      <c r="C17" s="96"/>
      <c r="D17" s="97"/>
      <c r="E17" s="98"/>
      <c r="F17" s="99">
        <f>'Soupis položek+'!G99</f>
        <v>0</v>
      </c>
      <c r="G17" s="84">
        <f>SUM(F14:F16)</f>
        <v>0</v>
      </c>
      <c r="H17" s="1">
        <v>18</v>
      </c>
    </row>
    <row r="18" spans="1:8" ht="15.75">
      <c r="A18" s="95">
        <v>8</v>
      </c>
      <c r="B18" s="96" t="s">
        <v>119</v>
      </c>
      <c r="C18" s="96"/>
      <c r="D18" s="97"/>
      <c r="E18" s="98"/>
      <c r="F18" s="99">
        <f>'Soupis položek+'!G104</f>
        <v>0</v>
      </c>
      <c r="H18" s="1">
        <v>19</v>
      </c>
    </row>
    <row r="19" spans="1:8" ht="16.5" thickBot="1">
      <c r="A19" s="95">
        <v>9</v>
      </c>
      <c r="B19" s="96" t="s">
        <v>120</v>
      </c>
      <c r="C19" s="96"/>
      <c r="D19" s="97">
        <v>6</v>
      </c>
      <c r="E19" s="98">
        <f>SUM(F17:G17)</f>
        <v>0</v>
      </c>
      <c r="F19" s="99">
        <f>D19*E19/100</f>
        <v>0</v>
      </c>
      <c r="H19" s="1">
        <v>22</v>
      </c>
    </row>
    <row r="20" spans="1:8" ht="15.75">
      <c r="A20" s="100">
        <v>10</v>
      </c>
      <c r="B20" s="101" t="s">
        <v>121</v>
      </c>
      <c r="C20" s="101"/>
      <c r="D20" s="102"/>
      <c r="E20" s="103"/>
      <c r="F20" s="104">
        <f>SUM(F11:F12)</f>
        <v>0</v>
      </c>
      <c r="H20" s="1">
        <v>25</v>
      </c>
    </row>
    <row r="21" spans="1:8" ht="15.75">
      <c r="A21" s="95">
        <v>11</v>
      </c>
      <c r="B21" s="96" t="s">
        <v>122</v>
      </c>
      <c r="C21" s="96"/>
      <c r="D21" s="97"/>
      <c r="E21" s="98"/>
      <c r="F21" s="99">
        <f>SUM(F13:F19)</f>
        <v>0</v>
      </c>
      <c r="H21" s="1">
        <v>26</v>
      </c>
    </row>
    <row r="22" spans="1:8" ht="16.5" thickBot="1">
      <c r="A22" s="95">
        <v>12</v>
      </c>
      <c r="B22" s="96" t="s">
        <v>123</v>
      </c>
      <c r="C22" s="96"/>
      <c r="D22" s="97"/>
      <c r="E22" s="98"/>
      <c r="F22" s="99">
        <f>'Soupis položek+'!G120</f>
        <v>0</v>
      </c>
      <c r="H22" s="1">
        <v>27</v>
      </c>
    </row>
    <row r="23" spans="1:8" ht="15.75">
      <c r="A23" s="105">
        <v>13</v>
      </c>
      <c r="B23" s="106" t="s">
        <v>124</v>
      </c>
      <c r="C23" s="106"/>
      <c r="D23" s="107"/>
      <c r="E23" s="108"/>
      <c r="F23" s="109">
        <f>SUM(F20:F22)</f>
        <v>0</v>
      </c>
      <c r="G23" s="84">
        <f>SUM(F23:F23)</f>
        <v>0</v>
      </c>
      <c r="H23" s="1">
        <v>28</v>
      </c>
    </row>
    <row r="24" spans="1:6" ht="15.75">
      <c r="A24" s="110"/>
      <c r="B24" s="111"/>
      <c r="C24" s="111"/>
      <c r="D24" s="112"/>
      <c r="E24" s="113"/>
      <c r="F24" s="114"/>
    </row>
    <row r="25" spans="1:8" ht="16.5" thickBot="1">
      <c r="A25" s="95">
        <v>14</v>
      </c>
      <c r="B25" s="96" t="s">
        <v>125</v>
      </c>
      <c r="C25" s="96"/>
      <c r="D25" s="97">
        <v>3.25</v>
      </c>
      <c r="E25" s="98">
        <f>SUM(F21:F21)</f>
        <v>0</v>
      </c>
      <c r="F25" s="99">
        <f>D25*E25/100</f>
        <v>0</v>
      </c>
      <c r="H25" s="1">
        <v>30</v>
      </c>
    </row>
    <row r="26" spans="1:8" ht="15.75">
      <c r="A26" s="105">
        <v>15</v>
      </c>
      <c r="B26" s="106" t="s">
        <v>126</v>
      </c>
      <c r="C26" s="106"/>
      <c r="D26" s="107"/>
      <c r="E26" s="108"/>
      <c r="F26" s="109">
        <f>SUM(F25:F25)</f>
        <v>0</v>
      </c>
      <c r="G26" s="84">
        <f>SUM(F26:F26)</f>
        <v>0</v>
      </c>
      <c r="H26" s="1">
        <v>33</v>
      </c>
    </row>
    <row r="27" spans="1:6" ht="15.75">
      <c r="A27" s="110"/>
      <c r="B27" s="111"/>
      <c r="C27" s="111"/>
      <c r="D27" s="112"/>
      <c r="E27" s="113"/>
      <c r="F27" s="114"/>
    </row>
    <row r="28" spans="1:8" ht="15.75">
      <c r="A28" s="95">
        <v>16</v>
      </c>
      <c r="B28" s="96" t="s">
        <v>127</v>
      </c>
      <c r="C28" s="96"/>
      <c r="D28" s="97"/>
      <c r="E28" s="98"/>
      <c r="F28" s="99"/>
      <c r="H28" s="1">
        <v>35</v>
      </c>
    </row>
    <row r="29" spans="1:8" ht="16.5" thickBot="1">
      <c r="A29" s="95">
        <v>17</v>
      </c>
      <c r="B29" s="96" t="s">
        <v>128</v>
      </c>
      <c r="C29" s="96"/>
      <c r="D29" s="97"/>
      <c r="E29" s="98"/>
      <c r="F29" s="99"/>
      <c r="H29" s="1">
        <v>36</v>
      </c>
    </row>
    <row r="30" spans="1:8" ht="15.75">
      <c r="A30" s="105">
        <v>18</v>
      </c>
      <c r="B30" s="106" t="s">
        <v>129</v>
      </c>
      <c r="C30" s="106"/>
      <c r="D30" s="107"/>
      <c r="E30" s="108"/>
      <c r="F30" s="109">
        <f>SUM(F28:F29)</f>
        <v>0</v>
      </c>
      <c r="G30" s="84">
        <f>SUM(F30:F30)</f>
        <v>0</v>
      </c>
      <c r="H30" s="1">
        <v>41</v>
      </c>
    </row>
    <row r="31" spans="1:6" ht="16.5" thickBot="1">
      <c r="A31" s="110"/>
      <c r="B31" s="111"/>
      <c r="C31" s="111"/>
      <c r="D31" s="112"/>
      <c r="E31" s="113"/>
      <c r="F31" s="114"/>
    </row>
    <row r="32" spans="1:8" ht="17.25" thickBot="1" thickTop="1">
      <c r="A32" s="115">
        <v>19</v>
      </c>
      <c r="B32" s="116" t="s">
        <v>130</v>
      </c>
      <c r="C32" s="116"/>
      <c r="D32" s="117"/>
      <c r="E32" s="118"/>
      <c r="F32" s="119">
        <f>SUM(G20:G31)</f>
        <v>0</v>
      </c>
      <c r="H32" s="1">
        <v>44</v>
      </c>
    </row>
    <row r="33" spans="1:6" ht="15.75">
      <c r="A33" s="80"/>
      <c r="B33" s="80"/>
      <c r="C33" s="80"/>
      <c r="D33" s="81"/>
      <c r="E33" s="82"/>
      <c r="F33" s="83"/>
    </row>
    <row r="34" spans="1:6" ht="15.75">
      <c r="A34" s="80"/>
      <c r="B34" s="80"/>
      <c r="C34" s="80"/>
      <c r="D34" s="81"/>
      <c r="E34" s="82"/>
      <c r="F34" s="83"/>
    </row>
    <row r="35" spans="1:6" ht="15.75">
      <c r="A35" s="80"/>
      <c r="B35" s="80"/>
      <c r="C35" s="80"/>
      <c r="D35" s="81"/>
      <c r="E35" s="82"/>
      <c r="F35" s="83"/>
    </row>
    <row r="36" spans="1:6" ht="15.75">
      <c r="A36" s="80"/>
      <c r="B36" s="80"/>
      <c r="C36" s="80"/>
      <c r="D36" s="81"/>
      <c r="E36" s="82"/>
      <c r="F36" s="83"/>
    </row>
    <row r="37" spans="1:6" ht="15.75">
      <c r="A37" s="80"/>
      <c r="B37" s="80"/>
      <c r="C37" s="80"/>
      <c r="D37" s="81"/>
      <c r="E37" s="82"/>
      <c r="F37" s="83"/>
    </row>
    <row r="38" spans="1:6" ht="15.75">
      <c r="A38" s="80"/>
      <c r="B38" s="80"/>
      <c r="C38" s="80"/>
      <c r="D38" s="81"/>
      <c r="E38" s="82"/>
      <c r="F38" s="8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9"/>
  <sheetViews>
    <sheetView tabSelected="1" zoomScalePageLayoutView="0" workbookViewId="0" topLeftCell="A1">
      <selection activeCell="D137" sqref="D137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50.42187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15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.75">
      <c r="A3" s="10"/>
      <c r="B3" s="13" t="s">
        <v>94</v>
      </c>
      <c r="C3" s="10"/>
      <c r="D3" s="10"/>
      <c r="E3" s="10"/>
      <c r="F3" s="10"/>
      <c r="G3" s="10"/>
      <c r="H3" s="10"/>
      <c r="I3" s="10"/>
      <c r="J3" s="14"/>
    </row>
    <row r="4" spans="1:10" ht="15.75">
      <c r="A4" s="10"/>
      <c r="B4" s="13" t="s">
        <v>95</v>
      </c>
      <c r="C4" s="10"/>
      <c r="D4" s="10"/>
      <c r="E4" s="10"/>
      <c r="F4" s="10"/>
      <c r="G4" s="10"/>
      <c r="H4" s="10"/>
      <c r="I4" s="10"/>
      <c r="J4" s="14"/>
    </row>
    <row r="5" spans="1:10" ht="15.75">
      <c r="A5" s="10"/>
      <c r="B5" s="13" t="s">
        <v>96</v>
      </c>
      <c r="C5" s="10"/>
      <c r="D5" s="10"/>
      <c r="E5" s="10"/>
      <c r="F5" s="10"/>
      <c r="G5" s="10"/>
      <c r="H5" s="10"/>
      <c r="I5" s="10"/>
      <c r="J5" s="14"/>
    </row>
    <row r="6" spans="1:10" ht="15.75">
      <c r="A6" s="10"/>
      <c r="B6" s="13" t="s">
        <v>97</v>
      </c>
      <c r="C6" s="10"/>
      <c r="D6" s="10"/>
      <c r="E6" s="10"/>
      <c r="F6" s="10"/>
      <c r="G6" s="10"/>
      <c r="H6" s="10"/>
      <c r="I6" s="10"/>
      <c r="J6" s="14"/>
    </row>
    <row r="7" spans="1:10" ht="15.75">
      <c r="A7" s="10"/>
      <c r="B7" s="13" t="s">
        <v>98</v>
      </c>
      <c r="C7" s="10"/>
      <c r="D7" s="10"/>
      <c r="E7" s="10"/>
      <c r="F7" s="10"/>
      <c r="G7" s="10"/>
      <c r="H7" s="10"/>
      <c r="I7" s="10"/>
      <c r="J7" s="14"/>
    </row>
    <row r="8" spans="1:10" ht="15.75">
      <c r="A8" s="10"/>
      <c r="B8" s="13"/>
      <c r="C8" s="10"/>
      <c r="D8" s="10"/>
      <c r="E8" s="10"/>
      <c r="F8" s="10"/>
      <c r="G8" s="10"/>
      <c r="H8" s="10"/>
      <c r="I8" s="10"/>
      <c r="J8" s="14"/>
    </row>
    <row r="9" spans="1:10" s="12" customFormat="1" ht="33.75" customHeight="1" thickBot="1">
      <c r="A9" s="78" t="s">
        <v>107</v>
      </c>
      <c r="B9" s="78"/>
      <c r="C9" s="78"/>
      <c r="D9" s="78"/>
      <c r="E9" s="78"/>
      <c r="F9" s="78"/>
      <c r="G9" s="78"/>
      <c r="H9" s="78"/>
      <c r="I9" s="78"/>
      <c r="J9" s="79"/>
    </row>
    <row r="10" spans="1:13" ht="15.75" thickBot="1">
      <c r="A10" s="47" t="s">
        <v>81</v>
      </c>
      <c r="B10" s="43" t="s">
        <v>83</v>
      </c>
      <c r="C10" s="42" t="s">
        <v>84</v>
      </c>
      <c r="D10" s="42" t="s">
        <v>85</v>
      </c>
      <c r="E10" s="44" t="s">
        <v>86</v>
      </c>
      <c r="F10" s="44" t="s">
        <v>87</v>
      </c>
      <c r="G10" s="45" t="s">
        <v>88</v>
      </c>
      <c r="H10" s="46" t="s">
        <v>89</v>
      </c>
      <c r="I10" s="48" t="s">
        <v>90</v>
      </c>
      <c r="J10" s="71" t="s">
        <v>91</v>
      </c>
      <c r="K10" s="1" t="s">
        <v>92</v>
      </c>
      <c r="L10" s="1" t="s">
        <v>93</v>
      </c>
      <c r="M10" s="1" t="s">
        <v>82</v>
      </c>
    </row>
    <row r="11" spans="1:10" s="10" customFormat="1" ht="19.5" customHeight="1">
      <c r="A11" s="49" t="s">
        <v>100</v>
      </c>
      <c r="B11" s="50"/>
      <c r="C11" s="51"/>
      <c r="D11" s="51"/>
      <c r="E11" s="52"/>
      <c r="F11" s="52"/>
      <c r="G11" s="53"/>
      <c r="H11" s="54"/>
      <c r="I11" s="55"/>
      <c r="J11" s="14"/>
    </row>
    <row r="12" spans="1:13" ht="15">
      <c r="A12" s="56"/>
      <c r="B12" s="17"/>
      <c r="C12" s="18" t="s">
        <v>3</v>
      </c>
      <c r="D12" s="16"/>
      <c r="E12" s="19"/>
      <c r="F12" s="19"/>
      <c r="G12" s="20"/>
      <c r="H12" s="21"/>
      <c r="I12" s="57"/>
      <c r="J12" s="72"/>
      <c r="L12" s="1" t="s">
        <v>11</v>
      </c>
      <c r="M12" s="1" t="s">
        <v>6</v>
      </c>
    </row>
    <row r="13" spans="1:13" ht="15">
      <c r="A13" s="56">
        <v>1</v>
      </c>
      <c r="B13" s="17">
        <v>525163</v>
      </c>
      <c r="C13" s="22" t="s">
        <v>7</v>
      </c>
      <c r="D13" s="22" t="s">
        <v>8</v>
      </c>
      <c r="E13" s="19">
        <v>1</v>
      </c>
      <c r="F13" s="121" t="s">
        <v>131</v>
      </c>
      <c r="G13" s="122"/>
      <c r="H13" s="21">
        <v>0</v>
      </c>
      <c r="I13" s="57">
        <f>E13*H13</f>
        <v>0</v>
      </c>
      <c r="J13" s="73" t="s">
        <v>9</v>
      </c>
      <c r="K13" s="1" t="s">
        <v>10</v>
      </c>
      <c r="L13" s="1" t="s">
        <v>11</v>
      </c>
      <c r="M13" s="2" t="s">
        <v>6</v>
      </c>
    </row>
    <row r="14" spans="1:13" ht="15">
      <c r="A14" s="56">
        <v>2</v>
      </c>
      <c r="B14" s="17">
        <v>509001</v>
      </c>
      <c r="C14" s="22" t="s">
        <v>12</v>
      </c>
      <c r="D14" s="22" t="s">
        <v>8</v>
      </c>
      <c r="E14" s="19">
        <v>29</v>
      </c>
      <c r="F14" s="121" t="s">
        <v>131</v>
      </c>
      <c r="G14" s="122"/>
      <c r="H14" s="21">
        <v>0</v>
      </c>
      <c r="I14" s="57">
        <f>E14*H14</f>
        <v>0</v>
      </c>
      <c r="J14" s="73" t="s">
        <v>9</v>
      </c>
      <c r="K14" s="1" t="s">
        <v>10</v>
      </c>
      <c r="L14" s="1" t="s">
        <v>11</v>
      </c>
      <c r="M14" s="2" t="s">
        <v>6</v>
      </c>
    </row>
    <row r="15" spans="1:13" ht="15">
      <c r="A15" s="56">
        <v>3</v>
      </c>
      <c r="B15" s="17">
        <v>509621</v>
      </c>
      <c r="C15" s="22" t="s">
        <v>13</v>
      </c>
      <c r="D15" s="22" t="s">
        <v>8</v>
      </c>
      <c r="E15" s="19">
        <v>12</v>
      </c>
      <c r="F15" s="121" t="s">
        <v>131</v>
      </c>
      <c r="G15" s="122"/>
      <c r="H15" s="21">
        <v>0</v>
      </c>
      <c r="I15" s="57">
        <f>E15*H15</f>
        <v>0</v>
      </c>
      <c r="J15" s="73" t="s">
        <v>14</v>
      </c>
      <c r="K15" s="1" t="s">
        <v>10</v>
      </c>
      <c r="L15" s="1" t="s">
        <v>11</v>
      </c>
      <c r="M15" s="2" t="s">
        <v>6</v>
      </c>
    </row>
    <row r="16" spans="1:13" ht="15.75" thickBot="1">
      <c r="A16" s="58"/>
      <c r="B16" s="26"/>
      <c r="C16" s="27" t="s">
        <v>99</v>
      </c>
      <c r="D16" s="25"/>
      <c r="E16" s="28"/>
      <c r="F16" s="29">
        <f>SUM(G13:G15)</f>
        <v>0</v>
      </c>
      <c r="G16" s="30"/>
      <c r="H16" s="31"/>
      <c r="I16" s="59"/>
      <c r="J16" s="74"/>
      <c r="M16" s="2" t="s">
        <v>6</v>
      </c>
    </row>
    <row r="17" spans="1:13" s="8" customFormat="1" ht="14.25">
      <c r="A17" s="60"/>
      <c r="B17" s="34"/>
      <c r="C17" s="32" t="s">
        <v>101</v>
      </c>
      <c r="D17" s="32"/>
      <c r="E17" s="33"/>
      <c r="F17" s="33"/>
      <c r="G17" s="35">
        <f>SUM(G12:G16)</f>
        <v>0</v>
      </c>
      <c r="H17" s="36"/>
      <c r="I17" s="61">
        <f>SUM(I12:I16)</f>
        <v>0</v>
      </c>
      <c r="J17" s="75"/>
      <c r="M17" s="9" t="s">
        <v>6</v>
      </c>
    </row>
    <row r="18" spans="1:13" s="10" customFormat="1" ht="19.5" customHeight="1">
      <c r="A18" s="62" t="s">
        <v>102</v>
      </c>
      <c r="B18" s="39"/>
      <c r="C18" s="37"/>
      <c r="D18" s="37"/>
      <c r="E18" s="38"/>
      <c r="F18" s="38"/>
      <c r="G18" s="40"/>
      <c r="H18" s="41"/>
      <c r="I18" s="63"/>
      <c r="J18" s="76"/>
      <c r="M18" s="11"/>
    </row>
    <row r="19" spans="1:13" ht="15">
      <c r="A19" s="56"/>
      <c r="B19" s="17"/>
      <c r="C19" s="23" t="s">
        <v>0</v>
      </c>
      <c r="D19" s="22"/>
      <c r="E19" s="19"/>
      <c r="F19" s="19"/>
      <c r="G19" s="20"/>
      <c r="H19" s="21"/>
      <c r="I19" s="57"/>
      <c r="J19" s="73"/>
      <c r="L19" s="1" t="s">
        <v>18</v>
      </c>
      <c r="M19" s="2" t="s">
        <v>15</v>
      </c>
    </row>
    <row r="20" spans="1:13" ht="15">
      <c r="A20" s="56">
        <v>4</v>
      </c>
      <c r="B20" s="17">
        <v>171110</v>
      </c>
      <c r="C20" s="22" t="s">
        <v>16</v>
      </c>
      <c r="D20" s="22" t="s">
        <v>17</v>
      </c>
      <c r="E20" s="19">
        <v>20</v>
      </c>
      <c r="F20" s="19"/>
      <c r="G20" s="20">
        <f>E20*F20</f>
        <v>0</v>
      </c>
      <c r="H20" s="21">
        <v>0</v>
      </c>
      <c r="I20" s="57">
        <f>E20*H20</f>
        <v>0</v>
      </c>
      <c r="J20" s="73" t="s">
        <v>14</v>
      </c>
      <c r="K20" s="1" t="s">
        <v>10</v>
      </c>
      <c r="L20" s="1" t="s">
        <v>18</v>
      </c>
      <c r="M20" s="2" t="s">
        <v>15</v>
      </c>
    </row>
    <row r="21" spans="1:13" ht="15">
      <c r="A21" s="56">
        <v>5</v>
      </c>
      <c r="B21" s="17">
        <v>101308</v>
      </c>
      <c r="C21" s="22" t="s">
        <v>19</v>
      </c>
      <c r="D21" s="22" t="s">
        <v>17</v>
      </c>
      <c r="E21" s="19">
        <v>20</v>
      </c>
      <c r="F21" s="19"/>
      <c r="G21" s="20">
        <f>E21*F21</f>
        <v>0</v>
      </c>
      <c r="H21" s="21">
        <v>0</v>
      </c>
      <c r="I21" s="57">
        <f>E21*H21</f>
        <v>0</v>
      </c>
      <c r="J21" s="73" t="s">
        <v>14</v>
      </c>
      <c r="K21" s="1" t="s">
        <v>10</v>
      </c>
      <c r="L21" s="1" t="s">
        <v>18</v>
      </c>
      <c r="M21" s="2" t="s">
        <v>15</v>
      </c>
    </row>
    <row r="22" spans="1:13" ht="15">
      <c r="A22" s="56">
        <v>6</v>
      </c>
      <c r="B22" s="17">
        <v>101106</v>
      </c>
      <c r="C22" s="22" t="s">
        <v>20</v>
      </c>
      <c r="D22" s="22" t="s">
        <v>17</v>
      </c>
      <c r="E22" s="19">
        <v>75</v>
      </c>
      <c r="F22" s="19"/>
      <c r="G22" s="20">
        <f>E22*F22</f>
        <v>0</v>
      </c>
      <c r="H22" s="21">
        <v>0</v>
      </c>
      <c r="I22" s="57">
        <f>E22*H22</f>
        <v>0</v>
      </c>
      <c r="J22" s="73" t="s">
        <v>14</v>
      </c>
      <c r="K22" s="1" t="s">
        <v>10</v>
      </c>
      <c r="L22" s="1" t="s">
        <v>18</v>
      </c>
      <c r="M22" s="2" t="s">
        <v>15</v>
      </c>
    </row>
    <row r="23" spans="1:13" ht="15">
      <c r="A23" s="56">
        <v>7</v>
      </c>
      <c r="B23" s="17">
        <v>101105</v>
      </c>
      <c r="C23" s="22" t="s">
        <v>21</v>
      </c>
      <c r="D23" s="22" t="s">
        <v>17</v>
      </c>
      <c r="E23" s="19">
        <v>195</v>
      </c>
      <c r="F23" s="19"/>
      <c r="G23" s="20">
        <f>E23*F23</f>
        <v>0</v>
      </c>
      <c r="H23" s="21">
        <v>0</v>
      </c>
      <c r="I23" s="57">
        <f>E23*H23</f>
        <v>0</v>
      </c>
      <c r="J23" s="73" t="s">
        <v>14</v>
      </c>
      <c r="K23" s="1" t="s">
        <v>10</v>
      </c>
      <c r="L23" s="1" t="s">
        <v>18</v>
      </c>
      <c r="M23" s="2" t="s">
        <v>15</v>
      </c>
    </row>
    <row r="24" spans="1:13" ht="15">
      <c r="A24" s="56">
        <v>8</v>
      </c>
      <c r="B24" s="17">
        <v>140105</v>
      </c>
      <c r="C24" s="22" t="s">
        <v>22</v>
      </c>
      <c r="D24" s="22" t="s">
        <v>17</v>
      </c>
      <c r="E24" s="19">
        <v>125</v>
      </c>
      <c r="F24" s="19"/>
      <c r="G24" s="20">
        <f>E24*F24</f>
        <v>0</v>
      </c>
      <c r="H24" s="21">
        <v>0</v>
      </c>
      <c r="I24" s="57">
        <f>E24*H24</f>
        <v>0</v>
      </c>
      <c r="J24" s="73" t="s">
        <v>14</v>
      </c>
      <c r="K24" s="1" t="s">
        <v>10</v>
      </c>
      <c r="L24" s="1" t="s">
        <v>18</v>
      </c>
      <c r="M24" s="2" t="s">
        <v>15</v>
      </c>
    </row>
    <row r="25" spans="1:13" ht="15">
      <c r="A25" s="56"/>
      <c r="B25" s="17"/>
      <c r="C25" s="23" t="s">
        <v>99</v>
      </c>
      <c r="D25" s="22"/>
      <c r="E25" s="19"/>
      <c r="F25" s="24">
        <f>SUM(G20:G24)</f>
        <v>0</v>
      </c>
      <c r="G25" s="20"/>
      <c r="H25" s="21"/>
      <c r="I25" s="57"/>
      <c r="J25" s="73"/>
      <c r="M25" s="2" t="s">
        <v>15</v>
      </c>
    </row>
    <row r="26" spans="1:13" ht="15">
      <c r="A26" s="56"/>
      <c r="B26" s="17"/>
      <c r="C26" s="23" t="s">
        <v>1</v>
      </c>
      <c r="D26" s="22"/>
      <c r="E26" s="19"/>
      <c r="F26" s="19"/>
      <c r="G26" s="20"/>
      <c r="H26" s="21"/>
      <c r="I26" s="57"/>
      <c r="J26" s="73"/>
      <c r="L26" s="1" t="s">
        <v>24</v>
      </c>
      <c r="M26" s="2" t="s">
        <v>15</v>
      </c>
    </row>
    <row r="27" spans="1:13" ht="15">
      <c r="A27" s="56">
        <v>9</v>
      </c>
      <c r="B27" s="17">
        <v>313131</v>
      </c>
      <c r="C27" s="22" t="s">
        <v>23</v>
      </c>
      <c r="D27" s="22" t="s">
        <v>8</v>
      </c>
      <c r="E27" s="19">
        <v>18</v>
      </c>
      <c r="F27" s="19"/>
      <c r="G27" s="20">
        <f aca="true" t="shared" si="0" ref="G27:G34">E27*F27</f>
        <v>0</v>
      </c>
      <c r="H27" s="21">
        <v>0</v>
      </c>
      <c r="I27" s="57">
        <f aca="true" t="shared" si="1" ref="I27:I34">E27*H27</f>
        <v>0</v>
      </c>
      <c r="J27" s="73" t="s">
        <v>14</v>
      </c>
      <c r="K27" s="1" t="s">
        <v>10</v>
      </c>
      <c r="L27" s="1" t="s">
        <v>24</v>
      </c>
      <c r="M27" s="2" t="s">
        <v>15</v>
      </c>
    </row>
    <row r="28" spans="1:13" ht="15">
      <c r="A28" s="56">
        <v>10</v>
      </c>
      <c r="B28" s="17">
        <v>313123</v>
      </c>
      <c r="C28" s="22" t="s">
        <v>25</v>
      </c>
      <c r="D28" s="22" t="s">
        <v>8</v>
      </c>
      <c r="E28" s="19">
        <v>15</v>
      </c>
      <c r="F28" s="19"/>
      <c r="G28" s="20">
        <f t="shared" si="0"/>
        <v>0</v>
      </c>
      <c r="H28" s="21">
        <v>0</v>
      </c>
      <c r="I28" s="57">
        <f t="shared" si="1"/>
        <v>0</v>
      </c>
      <c r="J28" s="73" t="s">
        <v>14</v>
      </c>
      <c r="K28" s="1" t="s">
        <v>10</v>
      </c>
      <c r="L28" s="1" t="s">
        <v>24</v>
      </c>
      <c r="M28" s="2" t="s">
        <v>15</v>
      </c>
    </row>
    <row r="29" spans="1:13" ht="15">
      <c r="A29" s="56">
        <v>11</v>
      </c>
      <c r="B29" s="17">
        <v>333521</v>
      </c>
      <c r="C29" s="22" t="s">
        <v>26</v>
      </c>
      <c r="D29" s="22" t="s">
        <v>17</v>
      </c>
      <c r="E29" s="19">
        <v>90</v>
      </c>
      <c r="F29" s="19"/>
      <c r="G29" s="20">
        <f t="shared" si="0"/>
        <v>0</v>
      </c>
      <c r="H29" s="21">
        <v>0</v>
      </c>
      <c r="I29" s="57">
        <f t="shared" si="1"/>
        <v>0</v>
      </c>
      <c r="J29" s="73" t="s">
        <v>14</v>
      </c>
      <c r="K29" s="1" t="s">
        <v>10</v>
      </c>
      <c r="L29" s="1" t="s">
        <v>24</v>
      </c>
      <c r="M29" s="2" t="s">
        <v>15</v>
      </c>
    </row>
    <row r="30" spans="1:13" ht="15">
      <c r="A30" s="56">
        <v>12</v>
      </c>
      <c r="B30" s="17">
        <v>333531</v>
      </c>
      <c r="C30" s="22" t="s">
        <v>27</v>
      </c>
      <c r="D30" s="22" t="s">
        <v>17</v>
      </c>
      <c r="E30" s="19">
        <v>30</v>
      </c>
      <c r="F30" s="19"/>
      <c r="G30" s="20">
        <f t="shared" si="0"/>
        <v>0</v>
      </c>
      <c r="H30" s="21">
        <v>0</v>
      </c>
      <c r="I30" s="57">
        <f t="shared" si="1"/>
        <v>0</v>
      </c>
      <c r="J30" s="73" t="s">
        <v>14</v>
      </c>
      <c r="K30" s="1" t="s">
        <v>10</v>
      </c>
      <c r="L30" s="1" t="s">
        <v>24</v>
      </c>
      <c r="M30" s="2" t="s">
        <v>15</v>
      </c>
    </row>
    <row r="31" spans="1:13" ht="15">
      <c r="A31" s="56">
        <v>13</v>
      </c>
      <c r="B31" s="17">
        <v>333111</v>
      </c>
      <c r="C31" s="22" t="s">
        <v>28</v>
      </c>
      <c r="D31" s="22" t="s">
        <v>17</v>
      </c>
      <c r="E31" s="19">
        <v>140</v>
      </c>
      <c r="F31" s="19"/>
      <c r="G31" s="20">
        <f t="shared" si="0"/>
        <v>0</v>
      </c>
      <c r="H31" s="21">
        <v>0</v>
      </c>
      <c r="I31" s="57">
        <f t="shared" si="1"/>
        <v>0</v>
      </c>
      <c r="J31" s="73" t="s">
        <v>14</v>
      </c>
      <c r="K31" s="1" t="s">
        <v>10</v>
      </c>
      <c r="L31" s="1" t="s">
        <v>24</v>
      </c>
      <c r="M31" s="2" t="s">
        <v>15</v>
      </c>
    </row>
    <row r="32" spans="1:13" ht="15">
      <c r="A32" s="56">
        <v>14</v>
      </c>
      <c r="B32" s="17">
        <v>333171</v>
      </c>
      <c r="C32" s="22" t="s">
        <v>29</v>
      </c>
      <c r="D32" s="22" t="s">
        <v>17</v>
      </c>
      <c r="E32" s="19">
        <v>20</v>
      </c>
      <c r="F32" s="19"/>
      <c r="G32" s="20">
        <f t="shared" si="0"/>
        <v>0</v>
      </c>
      <c r="H32" s="21">
        <v>0</v>
      </c>
      <c r="I32" s="57">
        <f t="shared" si="1"/>
        <v>0</v>
      </c>
      <c r="J32" s="73" t="s">
        <v>14</v>
      </c>
      <c r="K32" s="1" t="s">
        <v>10</v>
      </c>
      <c r="L32" s="1" t="s">
        <v>24</v>
      </c>
      <c r="M32" s="2" t="s">
        <v>15</v>
      </c>
    </row>
    <row r="33" spans="1:13" ht="15">
      <c r="A33" s="56">
        <v>15</v>
      </c>
      <c r="B33" s="17">
        <v>333151</v>
      </c>
      <c r="C33" s="22" t="s">
        <v>30</v>
      </c>
      <c r="D33" s="22" t="s">
        <v>17</v>
      </c>
      <c r="E33" s="19">
        <v>50</v>
      </c>
      <c r="F33" s="19"/>
      <c r="G33" s="20">
        <f t="shared" si="0"/>
        <v>0</v>
      </c>
      <c r="H33" s="21">
        <v>0</v>
      </c>
      <c r="I33" s="57">
        <f t="shared" si="1"/>
        <v>0</v>
      </c>
      <c r="J33" s="73" t="s">
        <v>14</v>
      </c>
      <c r="K33" s="1" t="s">
        <v>10</v>
      </c>
      <c r="L33" s="1" t="s">
        <v>24</v>
      </c>
      <c r="M33" s="2" t="s">
        <v>15</v>
      </c>
    </row>
    <row r="34" spans="1:13" ht="15">
      <c r="A34" s="56">
        <v>16</v>
      </c>
      <c r="B34" s="17">
        <v>313133</v>
      </c>
      <c r="C34" s="22" t="s">
        <v>31</v>
      </c>
      <c r="D34" s="22" t="s">
        <v>8</v>
      </c>
      <c r="E34" s="19">
        <v>11</v>
      </c>
      <c r="F34" s="19"/>
      <c r="G34" s="20">
        <f t="shared" si="0"/>
        <v>0</v>
      </c>
      <c r="H34" s="21">
        <v>0</v>
      </c>
      <c r="I34" s="57">
        <f t="shared" si="1"/>
        <v>0</v>
      </c>
      <c r="J34" s="73" t="s">
        <v>14</v>
      </c>
      <c r="K34" s="1" t="s">
        <v>10</v>
      </c>
      <c r="L34" s="1" t="s">
        <v>24</v>
      </c>
      <c r="M34" s="2" t="s">
        <v>15</v>
      </c>
    </row>
    <row r="35" spans="1:13" ht="15">
      <c r="A35" s="56"/>
      <c r="B35" s="17"/>
      <c r="C35" s="23" t="s">
        <v>99</v>
      </c>
      <c r="D35" s="22"/>
      <c r="E35" s="19"/>
      <c r="F35" s="24">
        <f>SUM(G27:G34)</f>
        <v>0</v>
      </c>
      <c r="G35" s="20"/>
      <c r="H35" s="21"/>
      <c r="I35" s="57"/>
      <c r="J35" s="73"/>
      <c r="M35" s="2" t="s">
        <v>15</v>
      </c>
    </row>
    <row r="36" spans="1:13" ht="15">
      <c r="A36" s="56"/>
      <c r="B36" s="17"/>
      <c r="C36" s="23" t="s">
        <v>2</v>
      </c>
      <c r="D36" s="22"/>
      <c r="E36" s="19"/>
      <c r="F36" s="19"/>
      <c r="G36" s="20"/>
      <c r="H36" s="21"/>
      <c r="I36" s="57"/>
      <c r="J36" s="73"/>
      <c r="L36" s="1" t="s">
        <v>33</v>
      </c>
      <c r="M36" s="2" t="s">
        <v>15</v>
      </c>
    </row>
    <row r="37" spans="1:13" ht="15">
      <c r="A37" s="56">
        <v>17</v>
      </c>
      <c r="B37" s="17">
        <v>410130</v>
      </c>
      <c r="C37" s="22" t="s">
        <v>32</v>
      </c>
      <c r="D37" s="16"/>
      <c r="E37" s="19">
        <v>9</v>
      </c>
      <c r="F37" s="19"/>
      <c r="G37" s="20">
        <f aca="true" t="shared" si="2" ref="G37:G47">E37*F37</f>
        <v>0</v>
      </c>
      <c r="H37" s="21">
        <v>0</v>
      </c>
      <c r="I37" s="57">
        <f aca="true" t="shared" si="3" ref="I37:I47">E37*H37</f>
        <v>0</v>
      </c>
      <c r="J37" s="72"/>
      <c r="K37" s="1" t="s">
        <v>10</v>
      </c>
      <c r="L37" s="1" t="s">
        <v>33</v>
      </c>
      <c r="M37" s="2" t="s">
        <v>15</v>
      </c>
    </row>
    <row r="38" spans="1:13" ht="15">
      <c r="A38" s="56">
        <v>18</v>
      </c>
      <c r="B38" s="17">
        <v>409820</v>
      </c>
      <c r="C38" s="22" t="s">
        <v>34</v>
      </c>
      <c r="D38" s="22" t="s">
        <v>8</v>
      </c>
      <c r="E38" s="19">
        <v>9</v>
      </c>
      <c r="F38" s="19"/>
      <c r="G38" s="20">
        <f t="shared" si="2"/>
        <v>0</v>
      </c>
      <c r="H38" s="21">
        <v>0</v>
      </c>
      <c r="I38" s="57">
        <f t="shared" si="3"/>
        <v>0</v>
      </c>
      <c r="J38" s="73" t="s">
        <v>14</v>
      </c>
      <c r="L38" s="1" t="s">
        <v>33</v>
      </c>
      <c r="M38" s="2" t="s">
        <v>15</v>
      </c>
    </row>
    <row r="39" spans="1:13" ht="15">
      <c r="A39" s="56">
        <v>19</v>
      </c>
      <c r="B39" s="17">
        <v>410101</v>
      </c>
      <c r="C39" s="22" t="s">
        <v>35</v>
      </c>
      <c r="D39" s="22" t="s">
        <v>8</v>
      </c>
      <c r="E39" s="19">
        <v>9</v>
      </c>
      <c r="F39" s="19"/>
      <c r="G39" s="20">
        <f t="shared" si="2"/>
        <v>0</v>
      </c>
      <c r="H39" s="21">
        <v>0</v>
      </c>
      <c r="I39" s="57">
        <f t="shared" si="3"/>
        <v>0</v>
      </c>
      <c r="J39" s="73" t="s">
        <v>14</v>
      </c>
      <c r="L39" s="1" t="s">
        <v>33</v>
      </c>
      <c r="M39" s="2" t="s">
        <v>15</v>
      </c>
    </row>
    <row r="40" spans="1:13" ht="15">
      <c r="A40" s="56">
        <v>20</v>
      </c>
      <c r="B40" s="17">
        <v>420091</v>
      </c>
      <c r="C40" s="22" t="s">
        <v>36</v>
      </c>
      <c r="D40" s="22" t="s">
        <v>8</v>
      </c>
      <c r="E40" s="19">
        <v>9</v>
      </c>
      <c r="F40" s="19"/>
      <c r="G40" s="20">
        <f t="shared" si="2"/>
        <v>0</v>
      </c>
      <c r="H40" s="21">
        <v>0</v>
      </c>
      <c r="I40" s="57">
        <f t="shared" si="3"/>
        <v>0</v>
      </c>
      <c r="J40" s="73" t="s">
        <v>14</v>
      </c>
      <c r="L40" s="1" t="s">
        <v>33</v>
      </c>
      <c r="M40" s="2" t="s">
        <v>15</v>
      </c>
    </row>
    <row r="41" spans="1:13" ht="15">
      <c r="A41" s="56">
        <v>21</v>
      </c>
      <c r="B41" s="17">
        <v>413135</v>
      </c>
      <c r="C41" s="22" t="s">
        <v>37</v>
      </c>
      <c r="D41" s="22" t="s">
        <v>8</v>
      </c>
      <c r="E41" s="19">
        <v>7</v>
      </c>
      <c r="F41" s="19"/>
      <c r="G41" s="20">
        <f t="shared" si="2"/>
        <v>0</v>
      </c>
      <c r="H41" s="21">
        <v>0</v>
      </c>
      <c r="I41" s="57">
        <f t="shared" si="3"/>
        <v>0</v>
      </c>
      <c r="J41" s="73" t="s">
        <v>14</v>
      </c>
      <c r="K41" s="1" t="s">
        <v>10</v>
      </c>
      <c r="L41" s="1" t="s">
        <v>33</v>
      </c>
      <c r="M41" s="2" t="s">
        <v>15</v>
      </c>
    </row>
    <row r="42" spans="1:13" ht="15">
      <c r="A42" s="56">
        <v>22</v>
      </c>
      <c r="B42" s="17">
        <v>420016</v>
      </c>
      <c r="C42" s="22" t="s">
        <v>38</v>
      </c>
      <c r="D42" s="22" t="s">
        <v>8</v>
      </c>
      <c r="E42" s="19">
        <v>1</v>
      </c>
      <c r="F42" s="19"/>
      <c r="G42" s="20">
        <f t="shared" si="2"/>
        <v>0</v>
      </c>
      <c r="H42" s="21">
        <v>0</v>
      </c>
      <c r="I42" s="57">
        <f t="shared" si="3"/>
        <v>0</v>
      </c>
      <c r="J42" s="73" t="s">
        <v>14</v>
      </c>
      <c r="K42" s="1" t="s">
        <v>10</v>
      </c>
      <c r="L42" s="1" t="s">
        <v>33</v>
      </c>
      <c r="M42" s="2" t="s">
        <v>15</v>
      </c>
    </row>
    <row r="43" spans="1:13" ht="15">
      <c r="A43" s="56">
        <v>23</v>
      </c>
      <c r="B43" s="17">
        <v>420015</v>
      </c>
      <c r="C43" s="22" t="s">
        <v>39</v>
      </c>
      <c r="D43" s="22" t="s">
        <v>8</v>
      </c>
      <c r="E43" s="19">
        <v>10</v>
      </c>
      <c r="F43" s="19"/>
      <c r="G43" s="20">
        <f t="shared" si="2"/>
        <v>0</v>
      </c>
      <c r="H43" s="21">
        <v>0</v>
      </c>
      <c r="I43" s="57">
        <f t="shared" si="3"/>
        <v>0</v>
      </c>
      <c r="J43" s="73" t="s">
        <v>14</v>
      </c>
      <c r="K43" s="1" t="s">
        <v>10</v>
      </c>
      <c r="L43" s="1" t="s">
        <v>33</v>
      </c>
      <c r="M43" s="2" t="s">
        <v>15</v>
      </c>
    </row>
    <row r="44" spans="1:13" ht="15">
      <c r="A44" s="56">
        <v>24</v>
      </c>
      <c r="B44" s="17">
        <v>420006</v>
      </c>
      <c r="C44" s="22" t="s">
        <v>40</v>
      </c>
      <c r="D44" s="22" t="s">
        <v>8</v>
      </c>
      <c r="E44" s="19">
        <v>7</v>
      </c>
      <c r="F44" s="19"/>
      <c r="G44" s="20">
        <f t="shared" si="2"/>
        <v>0</v>
      </c>
      <c r="H44" s="21">
        <v>0</v>
      </c>
      <c r="I44" s="57">
        <f t="shared" si="3"/>
        <v>0</v>
      </c>
      <c r="J44" s="73" t="s">
        <v>14</v>
      </c>
      <c r="K44" s="1" t="s">
        <v>10</v>
      </c>
      <c r="L44" s="1" t="s">
        <v>33</v>
      </c>
      <c r="M44" s="2" t="s">
        <v>15</v>
      </c>
    </row>
    <row r="45" spans="1:13" ht="15">
      <c r="A45" s="56">
        <v>25</v>
      </c>
      <c r="B45" s="17">
        <v>420091</v>
      </c>
      <c r="C45" s="22" t="s">
        <v>36</v>
      </c>
      <c r="D45" s="22" t="s">
        <v>8</v>
      </c>
      <c r="E45" s="19">
        <v>7</v>
      </c>
      <c r="F45" s="19"/>
      <c r="G45" s="20">
        <f t="shared" si="2"/>
        <v>0</v>
      </c>
      <c r="H45" s="21">
        <v>0</v>
      </c>
      <c r="I45" s="57">
        <f t="shared" si="3"/>
        <v>0</v>
      </c>
      <c r="J45" s="73" t="s">
        <v>14</v>
      </c>
      <c r="L45" s="1" t="s">
        <v>33</v>
      </c>
      <c r="M45" s="2" t="s">
        <v>15</v>
      </c>
    </row>
    <row r="46" spans="1:13" ht="15">
      <c r="A46" s="56">
        <v>26</v>
      </c>
      <c r="B46" s="17">
        <v>420008</v>
      </c>
      <c r="C46" s="22" t="s">
        <v>41</v>
      </c>
      <c r="D46" s="22" t="s">
        <v>8</v>
      </c>
      <c r="E46" s="19">
        <v>2</v>
      </c>
      <c r="F46" s="19"/>
      <c r="G46" s="20">
        <f t="shared" si="2"/>
        <v>0</v>
      </c>
      <c r="H46" s="21">
        <v>0</v>
      </c>
      <c r="I46" s="57">
        <f t="shared" si="3"/>
        <v>0</v>
      </c>
      <c r="J46" s="73" t="s">
        <v>14</v>
      </c>
      <c r="K46" s="1" t="s">
        <v>10</v>
      </c>
      <c r="L46" s="1" t="s">
        <v>33</v>
      </c>
      <c r="M46" s="2" t="s">
        <v>15</v>
      </c>
    </row>
    <row r="47" spans="1:13" ht="15">
      <c r="A47" s="56">
        <v>27</v>
      </c>
      <c r="B47" s="17">
        <v>420091</v>
      </c>
      <c r="C47" s="22" t="s">
        <v>36</v>
      </c>
      <c r="D47" s="22" t="s">
        <v>8</v>
      </c>
      <c r="E47" s="19">
        <v>2</v>
      </c>
      <c r="F47" s="19"/>
      <c r="G47" s="20">
        <f t="shared" si="2"/>
        <v>0</v>
      </c>
      <c r="H47" s="21">
        <v>0</v>
      </c>
      <c r="I47" s="57">
        <f t="shared" si="3"/>
        <v>0</v>
      </c>
      <c r="J47" s="73" t="s">
        <v>14</v>
      </c>
      <c r="L47" s="1" t="s">
        <v>33</v>
      </c>
      <c r="M47" s="2" t="s">
        <v>15</v>
      </c>
    </row>
    <row r="48" spans="1:13" ht="15">
      <c r="A48" s="56"/>
      <c r="B48" s="17"/>
      <c r="C48" s="23" t="s">
        <v>99</v>
      </c>
      <c r="D48" s="22"/>
      <c r="E48" s="19"/>
      <c r="F48" s="24">
        <f>SUM(G37:G47)</f>
        <v>0</v>
      </c>
      <c r="G48" s="20"/>
      <c r="H48" s="21"/>
      <c r="I48" s="57"/>
      <c r="J48" s="73"/>
      <c r="M48" s="2" t="s">
        <v>15</v>
      </c>
    </row>
    <row r="49" spans="1:13" ht="15">
      <c r="A49" s="56"/>
      <c r="B49" s="17"/>
      <c r="C49" s="23" t="s">
        <v>3</v>
      </c>
      <c r="D49" s="22"/>
      <c r="E49" s="19"/>
      <c r="F49" s="19"/>
      <c r="G49" s="20"/>
      <c r="H49" s="21"/>
      <c r="I49" s="57"/>
      <c r="J49" s="73"/>
      <c r="L49" s="1" t="s">
        <v>11</v>
      </c>
      <c r="M49" s="2" t="s">
        <v>15</v>
      </c>
    </row>
    <row r="50" spans="1:13" ht="15">
      <c r="A50" s="56">
        <v>28</v>
      </c>
      <c r="B50" s="17">
        <v>592126</v>
      </c>
      <c r="C50" s="22" t="s">
        <v>42</v>
      </c>
      <c r="D50" s="22" t="s">
        <v>8</v>
      </c>
      <c r="E50" s="19">
        <v>1</v>
      </c>
      <c r="F50" s="19"/>
      <c r="G50" s="20">
        <f>E50*F50</f>
        <v>0</v>
      </c>
      <c r="H50" s="21">
        <v>0</v>
      </c>
      <c r="I50" s="57">
        <f>E50*H50</f>
        <v>0</v>
      </c>
      <c r="J50" s="73" t="s">
        <v>9</v>
      </c>
      <c r="L50" s="1" t="s">
        <v>11</v>
      </c>
      <c r="M50" s="2" t="s">
        <v>15</v>
      </c>
    </row>
    <row r="51" spans="1:13" ht="15">
      <c r="A51" s="56"/>
      <c r="B51" s="17"/>
      <c r="C51" s="23" t="s">
        <v>99</v>
      </c>
      <c r="D51" s="22"/>
      <c r="E51" s="19"/>
      <c r="F51" s="24">
        <f>SUM(G50:G50)</f>
        <v>0</v>
      </c>
      <c r="G51" s="20"/>
      <c r="H51" s="21"/>
      <c r="I51" s="57"/>
      <c r="J51" s="73"/>
      <c r="M51" s="2" t="s">
        <v>15</v>
      </c>
    </row>
    <row r="52" spans="1:13" ht="15">
      <c r="A52" s="56"/>
      <c r="B52" s="17"/>
      <c r="C52" s="23" t="s">
        <v>4</v>
      </c>
      <c r="D52" s="22"/>
      <c r="E52" s="19"/>
      <c r="F52" s="19"/>
      <c r="G52" s="20"/>
      <c r="H52" s="21"/>
      <c r="I52" s="57"/>
      <c r="J52" s="73"/>
      <c r="L52" s="1" t="s">
        <v>44</v>
      </c>
      <c r="M52" s="2" t="s">
        <v>15</v>
      </c>
    </row>
    <row r="53" spans="1:13" ht="15">
      <c r="A53" s="56">
        <v>29</v>
      </c>
      <c r="B53" s="17">
        <v>900012</v>
      </c>
      <c r="C53" s="22" t="s">
        <v>43</v>
      </c>
      <c r="D53" s="22" t="s">
        <v>8</v>
      </c>
      <c r="E53" s="19">
        <v>1</v>
      </c>
      <c r="F53" s="19"/>
      <c r="G53" s="20">
        <f>E53*F53</f>
        <v>0</v>
      </c>
      <c r="H53" s="21">
        <v>0</v>
      </c>
      <c r="I53" s="57">
        <f>E53*H53</f>
        <v>0</v>
      </c>
      <c r="J53" s="73" t="s">
        <v>14</v>
      </c>
      <c r="K53" s="1" t="s">
        <v>10</v>
      </c>
      <c r="L53" s="1" t="s">
        <v>44</v>
      </c>
      <c r="M53" s="2" t="s">
        <v>15</v>
      </c>
    </row>
    <row r="54" spans="1:13" ht="15">
      <c r="A54" s="56">
        <v>30</v>
      </c>
      <c r="B54" s="17">
        <v>435025</v>
      </c>
      <c r="C54" s="22" t="s">
        <v>45</v>
      </c>
      <c r="D54" s="22" t="s">
        <v>8</v>
      </c>
      <c r="E54" s="19">
        <v>1</v>
      </c>
      <c r="F54" s="19"/>
      <c r="G54" s="20">
        <f>E54*F54</f>
        <v>0</v>
      </c>
      <c r="H54" s="21">
        <v>0</v>
      </c>
      <c r="I54" s="57">
        <f>E54*H54</f>
        <v>0</v>
      </c>
      <c r="J54" s="73" t="s">
        <v>14</v>
      </c>
      <c r="K54" s="1" t="s">
        <v>10</v>
      </c>
      <c r="L54" s="1" t="s">
        <v>44</v>
      </c>
      <c r="M54" s="2" t="s">
        <v>15</v>
      </c>
    </row>
    <row r="55" spans="1:13" ht="15">
      <c r="A55" s="56">
        <v>31</v>
      </c>
      <c r="B55" s="17">
        <v>900117</v>
      </c>
      <c r="C55" s="22" t="s">
        <v>46</v>
      </c>
      <c r="D55" s="22" t="s">
        <v>8</v>
      </c>
      <c r="E55" s="19">
        <v>1</v>
      </c>
      <c r="F55" s="19"/>
      <c r="G55" s="20">
        <f>E55*F55</f>
        <v>0</v>
      </c>
      <c r="H55" s="21">
        <v>0</v>
      </c>
      <c r="I55" s="57">
        <f>E55*H55</f>
        <v>0</v>
      </c>
      <c r="J55" s="73" t="s">
        <v>14</v>
      </c>
      <c r="K55" s="1" t="s">
        <v>10</v>
      </c>
      <c r="L55" s="1" t="s">
        <v>44</v>
      </c>
      <c r="M55" s="2" t="s">
        <v>15</v>
      </c>
    </row>
    <row r="56" spans="1:13" ht="15">
      <c r="A56" s="56"/>
      <c r="B56" s="17"/>
      <c r="C56" s="23" t="s">
        <v>99</v>
      </c>
      <c r="D56" s="22"/>
      <c r="E56" s="19"/>
      <c r="F56" s="24">
        <f>SUM(G53:G55)</f>
        <v>0</v>
      </c>
      <c r="G56" s="20"/>
      <c r="H56" s="21"/>
      <c r="I56" s="57"/>
      <c r="J56" s="73"/>
      <c r="M56" s="2" t="s">
        <v>15</v>
      </c>
    </row>
    <row r="57" spans="1:13" ht="15">
      <c r="A57" s="56"/>
      <c r="B57" s="17"/>
      <c r="C57" s="23" t="s">
        <v>5</v>
      </c>
      <c r="D57" s="22"/>
      <c r="E57" s="19"/>
      <c r="F57" s="19"/>
      <c r="G57" s="20"/>
      <c r="H57" s="21"/>
      <c r="I57" s="57"/>
      <c r="J57" s="73"/>
      <c r="L57" s="1" t="s">
        <v>48</v>
      </c>
      <c r="M57" s="2" t="s">
        <v>15</v>
      </c>
    </row>
    <row r="58" spans="1:13" ht="15">
      <c r="A58" s="56">
        <v>32</v>
      </c>
      <c r="B58" s="17">
        <v>900050</v>
      </c>
      <c r="C58" s="22" t="s">
        <v>47</v>
      </c>
      <c r="D58" s="22" t="s">
        <v>8</v>
      </c>
      <c r="E58" s="19">
        <v>1</v>
      </c>
      <c r="F58" s="19"/>
      <c r="G58" s="20">
        <f>E58*F58</f>
        <v>0</v>
      </c>
      <c r="H58" s="21">
        <v>0</v>
      </c>
      <c r="I58" s="57">
        <f>E58*H58</f>
        <v>0</v>
      </c>
      <c r="J58" s="73" t="s">
        <v>14</v>
      </c>
      <c r="K58" s="1" t="s">
        <v>10</v>
      </c>
      <c r="L58" s="1" t="s">
        <v>48</v>
      </c>
      <c r="M58" s="2" t="s">
        <v>15</v>
      </c>
    </row>
    <row r="59" spans="1:13" ht="15.75" thickBot="1">
      <c r="A59" s="58"/>
      <c r="B59" s="26"/>
      <c r="C59" s="27" t="s">
        <v>99</v>
      </c>
      <c r="D59" s="25"/>
      <c r="E59" s="28"/>
      <c r="F59" s="29">
        <f>SUM(G58:G58)</f>
        <v>0</v>
      </c>
      <c r="G59" s="30"/>
      <c r="H59" s="31"/>
      <c r="I59" s="59"/>
      <c r="J59" s="74"/>
      <c r="M59" s="2" t="s">
        <v>15</v>
      </c>
    </row>
    <row r="60" spans="1:13" s="8" customFormat="1" ht="14.25">
      <c r="A60" s="60"/>
      <c r="B60" s="34"/>
      <c r="C60" s="32" t="s">
        <v>101</v>
      </c>
      <c r="D60" s="32"/>
      <c r="E60" s="33"/>
      <c r="F60" s="33"/>
      <c r="G60" s="35">
        <f>SUM(G19:G59)</f>
        <v>0</v>
      </c>
      <c r="H60" s="36"/>
      <c r="I60" s="61">
        <f>SUM(I19:I59)</f>
        <v>0</v>
      </c>
      <c r="J60" s="75"/>
      <c r="M60" s="9" t="s">
        <v>15</v>
      </c>
    </row>
    <row r="61" spans="1:13" s="10" customFormat="1" ht="19.5" customHeight="1">
      <c r="A61" s="62" t="s">
        <v>103</v>
      </c>
      <c r="B61" s="39"/>
      <c r="C61" s="37"/>
      <c r="D61" s="37"/>
      <c r="E61" s="38"/>
      <c r="F61" s="38"/>
      <c r="G61" s="40"/>
      <c r="H61" s="41"/>
      <c r="I61" s="63"/>
      <c r="J61" s="76"/>
      <c r="M61" s="11"/>
    </row>
    <row r="62" spans="1:13" ht="15">
      <c r="A62" s="56"/>
      <c r="B62" s="17"/>
      <c r="C62" s="23" t="s">
        <v>0</v>
      </c>
      <c r="D62" s="22"/>
      <c r="E62" s="19"/>
      <c r="F62" s="19"/>
      <c r="G62" s="20"/>
      <c r="H62" s="21"/>
      <c r="I62" s="57"/>
      <c r="J62" s="73"/>
      <c r="L62" s="1" t="s">
        <v>18</v>
      </c>
      <c r="M62" s="2" t="s">
        <v>49</v>
      </c>
    </row>
    <row r="63" spans="1:13" ht="15">
      <c r="A63" s="56">
        <v>33</v>
      </c>
      <c r="B63" s="17">
        <v>210800831</v>
      </c>
      <c r="C63" s="22" t="s">
        <v>50</v>
      </c>
      <c r="D63" s="22" t="s">
        <v>17</v>
      </c>
      <c r="E63" s="19">
        <v>20</v>
      </c>
      <c r="F63" s="19"/>
      <c r="G63" s="20">
        <f aca="true" t="shared" si="4" ref="G63:G70">E63*F63</f>
        <v>0</v>
      </c>
      <c r="H63" s="21"/>
      <c r="I63" s="57">
        <f aca="true" t="shared" si="5" ref="I63:I70">E63*H63</f>
        <v>0</v>
      </c>
      <c r="J63" s="73" t="s">
        <v>14</v>
      </c>
      <c r="L63" s="1" t="s">
        <v>18</v>
      </c>
      <c r="M63" s="2" t="s">
        <v>49</v>
      </c>
    </row>
    <row r="64" spans="1:13" ht="15">
      <c r="A64" s="56">
        <v>34</v>
      </c>
      <c r="B64" s="17">
        <v>210810012</v>
      </c>
      <c r="C64" s="22" t="s">
        <v>51</v>
      </c>
      <c r="D64" s="22" t="s">
        <v>17</v>
      </c>
      <c r="E64" s="19">
        <v>20</v>
      </c>
      <c r="F64" s="19"/>
      <c r="G64" s="20">
        <f t="shared" si="4"/>
        <v>0</v>
      </c>
      <c r="H64" s="21"/>
      <c r="I64" s="57">
        <f t="shared" si="5"/>
        <v>0</v>
      </c>
      <c r="J64" s="73" t="s">
        <v>14</v>
      </c>
      <c r="L64" s="1" t="s">
        <v>18</v>
      </c>
      <c r="M64" s="2" t="s">
        <v>49</v>
      </c>
    </row>
    <row r="65" spans="1:13" ht="15">
      <c r="A65" s="56">
        <v>35</v>
      </c>
      <c r="B65" s="17">
        <v>210810008</v>
      </c>
      <c r="C65" s="22" t="s">
        <v>52</v>
      </c>
      <c r="D65" s="22" t="s">
        <v>17</v>
      </c>
      <c r="E65" s="19">
        <v>75</v>
      </c>
      <c r="F65" s="19"/>
      <c r="G65" s="20">
        <f t="shared" si="4"/>
        <v>0</v>
      </c>
      <c r="H65" s="21"/>
      <c r="I65" s="57">
        <f t="shared" si="5"/>
        <v>0</v>
      </c>
      <c r="J65" s="73" t="s">
        <v>14</v>
      </c>
      <c r="L65" s="1" t="s">
        <v>18</v>
      </c>
      <c r="M65" s="2" t="s">
        <v>49</v>
      </c>
    </row>
    <row r="66" spans="1:13" ht="15">
      <c r="A66" s="56">
        <v>36</v>
      </c>
      <c r="B66" s="17">
        <v>210810008</v>
      </c>
      <c r="C66" s="22" t="s">
        <v>52</v>
      </c>
      <c r="D66" s="22" t="s">
        <v>17</v>
      </c>
      <c r="E66" s="19">
        <v>195</v>
      </c>
      <c r="F66" s="19"/>
      <c r="G66" s="20">
        <f t="shared" si="4"/>
        <v>0</v>
      </c>
      <c r="H66" s="21"/>
      <c r="I66" s="57">
        <f t="shared" si="5"/>
        <v>0</v>
      </c>
      <c r="J66" s="73" t="s">
        <v>14</v>
      </c>
      <c r="L66" s="1" t="s">
        <v>18</v>
      </c>
      <c r="M66" s="2" t="s">
        <v>49</v>
      </c>
    </row>
    <row r="67" spans="1:13" ht="15">
      <c r="A67" s="56">
        <v>37</v>
      </c>
      <c r="B67" s="17">
        <v>210810941</v>
      </c>
      <c r="C67" s="22" t="s">
        <v>53</v>
      </c>
      <c r="D67" s="22" t="s">
        <v>17</v>
      </c>
      <c r="E67" s="19">
        <v>125</v>
      </c>
      <c r="F67" s="19"/>
      <c r="G67" s="20">
        <f t="shared" si="4"/>
        <v>0</v>
      </c>
      <c r="H67" s="21"/>
      <c r="I67" s="57">
        <f t="shared" si="5"/>
        <v>0</v>
      </c>
      <c r="J67" s="73" t="s">
        <v>14</v>
      </c>
      <c r="L67" s="1" t="s">
        <v>18</v>
      </c>
      <c r="M67" s="2" t="s">
        <v>49</v>
      </c>
    </row>
    <row r="68" spans="1:13" ht="15">
      <c r="A68" s="56">
        <v>38</v>
      </c>
      <c r="B68" s="17">
        <v>210100001</v>
      </c>
      <c r="C68" s="22" t="s">
        <v>54</v>
      </c>
      <c r="D68" s="22" t="s">
        <v>8</v>
      </c>
      <c r="E68" s="19">
        <v>24</v>
      </c>
      <c r="F68" s="19"/>
      <c r="G68" s="20">
        <f t="shared" si="4"/>
        <v>0</v>
      </c>
      <c r="H68" s="21"/>
      <c r="I68" s="57">
        <f t="shared" si="5"/>
        <v>0</v>
      </c>
      <c r="J68" s="73" t="s">
        <v>14</v>
      </c>
      <c r="K68" s="1" t="s">
        <v>10</v>
      </c>
      <c r="L68" s="1" t="s">
        <v>18</v>
      </c>
      <c r="M68" s="2" t="s">
        <v>49</v>
      </c>
    </row>
    <row r="69" spans="1:13" ht="15">
      <c r="A69" s="56">
        <v>39</v>
      </c>
      <c r="B69" s="17">
        <v>210100002</v>
      </c>
      <c r="C69" s="22" t="s">
        <v>55</v>
      </c>
      <c r="D69" s="22" t="s">
        <v>8</v>
      </c>
      <c r="E69" s="19">
        <v>10</v>
      </c>
      <c r="F69" s="19"/>
      <c r="G69" s="20">
        <f t="shared" si="4"/>
        <v>0</v>
      </c>
      <c r="H69" s="21"/>
      <c r="I69" s="57">
        <f t="shared" si="5"/>
        <v>0</v>
      </c>
      <c r="J69" s="73" t="s">
        <v>14</v>
      </c>
      <c r="K69" s="1" t="s">
        <v>10</v>
      </c>
      <c r="L69" s="1" t="s">
        <v>18</v>
      </c>
      <c r="M69" s="2" t="s">
        <v>49</v>
      </c>
    </row>
    <row r="70" spans="1:13" ht="15">
      <c r="A70" s="56">
        <v>40</v>
      </c>
      <c r="B70" s="17">
        <v>210100003</v>
      </c>
      <c r="C70" s="22" t="s">
        <v>56</v>
      </c>
      <c r="D70" s="22" t="s">
        <v>8</v>
      </c>
      <c r="E70" s="19">
        <v>2</v>
      </c>
      <c r="F70" s="19"/>
      <c r="G70" s="20">
        <f t="shared" si="4"/>
        <v>0</v>
      </c>
      <c r="H70" s="21"/>
      <c r="I70" s="57">
        <f t="shared" si="5"/>
        <v>0</v>
      </c>
      <c r="J70" s="73" t="s">
        <v>14</v>
      </c>
      <c r="K70" s="1" t="s">
        <v>10</v>
      </c>
      <c r="L70" s="1" t="s">
        <v>18</v>
      </c>
      <c r="M70" s="2" t="s">
        <v>49</v>
      </c>
    </row>
    <row r="71" spans="1:13" ht="15">
      <c r="A71" s="56"/>
      <c r="B71" s="17"/>
      <c r="C71" s="23" t="s">
        <v>99</v>
      </c>
      <c r="D71" s="22"/>
      <c r="E71" s="19"/>
      <c r="F71" s="24">
        <f>SUM(G63:G70)</f>
        <v>0</v>
      </c>
      <c r="G71" s="20"/>
      <c r="H71" s="21"/>
      <c r="I71" s="57"/>
      <c r="J71" s="73"/>
      <c r="M71" s="2" t="s">
        <v>49</v>
      </c>
    </row>
    <row r="72" spans="1:13" ht="15">
      <c r="A72" s="56"/>
      <c r="B72" s="17"/>
      <c r="C72" s="23" t="s">
        <v>1</v>
      </c>
      <c r="D72" s="22"/>
      <c r="E72" s="19"/>
      <c r="F72" s="19"/>
      <c r="G72" s="20"/>
      <c r="H72" s="21"/>
      <c r="I72" s="57"/>
      <c r="J72" s="73"/>
      <c r="L72" s="1" t="s">
        <v>24</v>
      </c>
      <c r="M72" s="2" t="s">
        <v>49</v>
      </c>
    </row>
    <row r="73" spans="1:13" ht="15">
      <c r="A73" s="56">
        <v>41</v>
      </c>
      <c r="B73" s="17">
        <v>210010331</v>
      </c>
      <c r="C73" s="22" t="s">
        <v>57</v>
      </c>
      <c r="D73" s="22" t="s">
        <v>8</v>
      </c>
      <c r="E73" s="19">
        <v>18</v>
      </c>
      <c r="F73" s="19"/>
      <c r="G73" s="20">
        <f aca="true" t="shared" si="6" ref="G73:G80">E73*F73</f>
        <v>0</v>
      </c>
      <c r="H73" s="21"/>
      <c r="I73" s="57">
        <f aca="true" t="shared" si="7" ref="I73:I80">E73*H73</f>
        <v>0</v>
      </c>
      <c r="J73" s="73" t="s">
        <v>14</v>
      </c>
      <c r="L73" s="1" t="s">
        <v>24</v>
      </c>
      <c r="M73" s="2" t="s">
        <v>49</v>
      </c>
    </row>
    <row r="74" spans="1:13" ht="15">
      <c r="A74" s="56">
        <v>42</v>
      </c>
      <c r="B74" s="17">
        <v>210010332</v>
      </c>
      <c r="C74" s="22" t="s">
        <v>58</v>
      </c>
      <c r="D74" s="22" t="s">
        <v>8</v>
      </c>
      <c r="E74" s="19">
        <v>15</v>
      </c>
      <c r="F74" s="19"/>
      <c r="G74" s="20">
        <f t="shared" si="6"/>
        <v>0</v>
      </c>
      <c r="H74" s="21"/>
      <c r="I74" s="57">
        <f t="shared" si="7"/>
        <v>0</v>
      </c>
      <c r="J74" s="73" t="s">
        <v>14</v>
      </c>
      <c r="L74" s="1" t="s">
        <v>24</v>
      </c>
      <c r="M74" s="2" t="s">
        <v>49</v>
      </c>
    </row>
    <row r="75" spans="1:13" ht="15">
      <c r="A75" s="56">
        <v>43</v>
      </c>
      <c r="B75" s="17">
        <v>210010105</v>
      </c>
      <c r="C75" s="22" t="s">
        <v>59</v>
      </c>
      <c r="D75" s="22" t="s">
        <v>17</v>
      </c>
      <c r="E75" s="19">
        <v>90</v>
      </c>
      <c r="F75" s="19"/>
      <c r="G75" s="20">
        <f t="shared" si="6"/>
        <v>0</v>
      </c>
      <c r="H75" s="21"/>
      <c r="I75" s="57">
        <f t="shared" si="7"/>
        <v>0</v>
      </c>
      <c r="J75" s="73" t="s">
        <v>14</v>
      </c>
      <c r="L75" s="1" t="s">
        <v>24</v>
      </c>
      <c r="M75" s="2" t="s">
        <v>49</v>
      </c>
    </row>
    <row r="76" spans="1:13" ht="15">
      <c r="A76" s="56">
        <v>44</v>
      </c>
      <c r="B76" s="17">
        <v>210010105</v>
      </c>
      <c r="C76" s="22" t="s">
        <v>59</v>
      </c>
      <c r="D76" s="22" t="s">
        <v>17</v>
      </c>
      <c r="E76" s="19">
        <v>30</v>
      </c>
      <c r="F76" s="19"/>
      <c r="G76" s="20">
        <f t="shared" si="6"/>
        <v>0</v>
      </c>
      <c r="H76" s="21"/>
      <c r="I76" s="57">
        <f t="shared" si="7"/>
        <v>0</v>
      </c>
      <c r="J76" s="73" t="s">
        <v>14</v>
      </c>
      <c r="L76" s="1" t="s">
        <v>24</v>
      </c>
      <c r="M76" s="2" t="s">
        <v>49</v>
      </c>
    </row>
    <row r="77" spans="1:13" ht="15">
      <c r="A77" s="56">
        <v>45</v>
      </c>
      <c r="B77" s="17">
        <v>210010105</v>
      </c>
      <c r="C77" s="22" t="s">
        <v>59</v>
      </c>
      <c r="D77" s="22" t="s">
        <v>17</v>
      </c>
      <c r="E77" s="19">
        <v>140</v>
      </c>
      <c r="F77" s="19"/>
      <c r="G77" s="20">
        <f t="shared" si="6"/>
        <v>0</v>
      </c>
      <c r="H77" s="21"/>
      <c r="I77" s="57">
        <f t="shared" si="7"/>
        <v>0</v>
      </c>
      <c r="J77" s="73" t="s">
        <v>14</v>
      </c>
      <c r="L77" s="1" t="s">
        <v>24</v>
      </c>
      <c r="M77" s="2" t="s">
        <v>49</v>
      </c>
    </row>
    <row r="78" spans="1:13" ht="15">
      <c r="A78" s="56">
        <v>46</v>
      </c>
      <c r="B78" s="17">
        <v>210010106</v>
      </c>
      <c r="C78" s="22" t="s">
        <v>60</v>
      </c>
      <c r="D78" s="22" t="s">
        <v>17</v>
      </c>
      <c r="E78" s="19">
        <v>20</v>
      </c>
      <c r="F78" s="19"/>
      <c r="G78" s="20">
        <f t="shared" si="6"/>
        <v>0</v>
      </c>
      <c r="H78" s="21"/>
      <c r="I78" s="57">
        <f t="shared" si="7"/>
        <v>0</v>
      </c>
      <c r="J78" s="73" t="s">
        <v>14</v>
      </c>
      <c r="L78" s="1" t="s">
        <v>24</v>
      </c>
      <c r="M78" s="2" t="s">
        <v>49</v>
      </c>
    </row>
    <row r="79" spans="1:13" ht="15">
      <c r="A79" s="56">
        <v>47</v>
      </c>
      <c r="B79" s="17">
        <v>210010105</v>
      </c>
      <c r="C79" s="22" t="s">
        <v>59</v>
      </c>
      <c r="D79" s="22" t="s">
        <v>17</v>
      </c>
      <c r="E79" s="19">
        <v>50</v>
      </c>
      <c r="F79" s="19"/>
      <c r="G79" s="20">
        <f t="shared" si="6"/>
        <v>0</v>
      </c>
      <c r="H79" s="21"/>
      <c r="I79" s="57">
        <f t="shared" si="7"/>
        <v>0</v>
      </c>
      <c r="J79" s="73" t="s">
        <v>14</v>
      </c>
      <c r="L79" s="1" t="s">
        <v>24</v>
      </c>
      <c r="M79" s="2" t="s">
        <v>49</v>
      </c>
    </row>
    <row r="80" spans="1:13" ht="15">
      <c r="A80" s="56">
        <v>48</v>
      </c>
      <c r="B80" s="17">
        <v>210010331</v>
      </c>
      <c r="C80" s="22" t="s">
        <v>57</v>
      </c>
      <c r="D80" s="22" t="s">
        <v>8</v>
      </c>
      <c r="E80" s="19">
        <v>11</v>
      </c>
      <c r="F80" s="19"/>
      <c r="G80" s="20">
        <f t="shared" si="6"/>
        <v>0</v>
      </c>
      <c r="H80" s="21"/>
      <c r="I80" s="57">
        <f t="shared" si="7"/>
        <v>0</v>
      </c>
      <c r="J80" s="73" t="s">
        <v>14</v>
      </c>
      <c r="L80" s="1" t="s">
        <v>24</v>
      </c>
      <c r="M80" s="2" t="s">
        <v>49</v>
      </c>
    </row>
    <row r="81" spans="1:13" ht="15">
      <c r="A81" s="56"/>
      <c r="B81" s="17"/>
      <c r="C81" s="23" t="s">
        <v>99</v>
      </c>
      <c r="D81" s="22"/>
      <c r="E81" s="19"/>
      <c r="F81" s="24">
        <f>SUM(G73:G80)</f>
        <v>0</v>
      </c>
      <c r="G81" s="20"/>
      <c r="H81" s="21"/>
      <c r="I81" s="57"/>
      <c r="J81" s="73"/>
      <c r="M81" s="2" t="s">
        <v>49</v>
      </c>
    </row>
    <row r="82" spans="1:13" ht="15">
      <c r="A82" s="56"/>
      <c r="B82" s="17"/>
      <c r="C82" s="23" t="s">
        <v>2</v>
      </c>
      <c r="D82" s="22"/>
      <c r="E82" s="19"/>
      <c r="F82" s="19"/>
      <c r="G82" s="20"/>
      <c r="H82" s="21"/>
      <c r="I82" s="57"/>
      <c r="J82" s="73"/>
      <c r="L82" s="1" t="s">
        <v>33</v>
      </c>
      <c r="M82" s="2" t="s">
        <v>49</v>
      </c>
    </row>
    <row r="83" spans="1:13" ht="15">
      <c r="A83" s="56">
        <v>49</v>
      </c>
      <c r="B83" s="17">
        <v>210110041</v>
      </c>
      <c r="C83" s="22" t="s">
        <v>61</v>
      </c>
      <c r="D83" s="22" t="s">
        <v>8</v>
      </c>
      <c r="E83" s="19">
        <v>9</v>
      </c>
      <c r="F83" s="19"/>
      <c r="G83" s="20">
        <f aca="true" t="shared" si="8" ref="G83:G88">E83*F83</f>
        <v>0</v>
      </c>
      <c r="H83" s="21"/>
      <c r="I83" s="57">
        <f aca="true" t="shared" si="9" ref="I83:I88">E83*H83</f>
        <v>0</v>
      </c>
      <c r="J83" s="73" t="s">
        <v>14</v>
      </c>
      <c r="L83" s="1" t="s">
        <v>33</v>
      </c>
      <c r="M83" s="2" t="s">
        <v>49</v>
      </c>
    </row>
    <row r="84" spans="1:13" ht="15">
      <c r="A84" s="56">
        <v>50</v>
      </c>
      <c r="B84" s="17">
        <v>210110021</v>
      </c>
      <c r="C84" s="22" t="s">
        <v>62</v>
      </c>
      <c r="D84" s="22" t="s">
        <v>8</v>
      </c>
      <c r="E84" s="19">
        <v>7</v>
      </c>
      <c r="F84" s="19"/>
      <c r="G84" s="20">
        <f t="shared" si="8"/>
        <v>0</v>
      </c>
      <c r="H84" s="21"/>
      <c r="I84" s="57">
        <f t="shared" si="9"/>
        <v>0</v>
      </c>
      <c r="J84" s="73" t="s">
        <v>14</v>
      </c>
      <c r="L84" s="1" t="s">
        <v>33</v>
      </c>
      <c r="M84" s="2" t="s">
        <v>49</v>
      </c>
    </row>
    <row r="85" spans="1:13" ht="15">
      <c r="A85" s="56">
        <v>51</v>
      </c>
      <c r="B85" s="17">
        <v>210111012</v>
      </c>
      <c r="C85" s="22" t="s">
        <v>63</v>
      </c>
      <c r="D85" s="22" t="s">
        <v>8</v>
      </c>
      <c r="E85" s="19">
        <v>1</v>
      </c>
      <c r="F85" s="19"/>
      <c r="G85" s="20">
        <f t="shared" si="8"/>
        <v>0</v>
      </c>
      <c r="H85" s="21"/>
      <c r="I85" s="57">
        <f t="shared" si="9"/>
        <v>0</v>
      </c>
      <c r="J85" s="73" t="s">
        <v>14</v>
      </c>
      <c r="L85" s="1" t="s">
        <v>33</v>
      </c>
      <c r="M85" s="2" t="s">
        <v>49</v>
      </c>
    </row>
    <row r="86" spans="1:13" ht="15">
      <c r="A86" s="56">
        <v>52</v>
      </c>
      <c r="B86" s="17">
        <v>210111012</v>
      </c>
      <c r="C86" s="22" t="s">
        <v>63</v>
      </c>
      <c r="D86" s="22" t="s">
        <v>8</v>
      </c>
      <c r="E86" s="19">
        <v>10</v>
      </c>
      <c r="F86" s="19"/>
      <c r="G86" s="20">
        <f t="shared" si="8"/>
        <v>0</v>
      </c>
      <c r="H86" s="21"/>
      <c r="I86" s="57">
        <f t="shared" si="9"/>
        <v>0</v>
      </c>
      <c r="J86" s="73" t="s">
        <v>14</v>
      </c>
      <c r="L86" s="1" t="s">
        <v>33</v>
      </c>
      <c r="M86" s="2" t="s">
        <v>49</v>
      </c>
    </row>
    <row r="87" spans="1:13" ht="15">
      <c r="A87" s="56">
        <v>53</v>
      </c>
      <c r="B87" s="17">
        <v>210111012</v>
      </c>
      <c r="C87" s="22" t="s">
        <v>63</v>
      </c>
      <c r="D87" s="22" t="s">
        <v>8</v>
      </c>
      <c r="E87" s="19">
        <v>7</v>
      </c>
      <c r="F87" s="19"/>
      <c r="G87" s="20">
        <f t="shared" si="8"/>
        <v>0</v>
      </c>
      <c r="H87" s="21"/>
      <c r="I87" s="57">
        <f t="shared" si="9"/>
        <v>0</v>
      </c>
      <c r="J87" s="73" t="s">
        <v>14</v>
      </c>
      <c r="L87" s="1" t="s">
        <v>33</v>
      </c>
      <c r="M87" s="2" t="s">
        <v>49</v>
      </c>
    </row>
    <row r="88" spans="1:13" ht="15">
      <c r="A88" s="56">
        <v>54</v>
      </c>
      <c r="B88" s="17">
        <v>210111012</v>
      </c>
      <c r="C88" s="22" t="s">
        <v>63</v>
      </c>
      <c r="D88" s="22" t="s">
        <v>8</v>
      </c>
      <c r="E88" s="19">
        <v>2</v>
      </c>
      <c r="F88" s="19"/>
      <c r="G88" s="20">
        <f t="shared" si="8"/>
        <v>0</v>
      </c>
      <c r="H88" s="21"/>
      <c r="I88" s="57">
        <f t="shared" si="9"/>
        <v>0</v>
      </c>
      <c r="J88" s="73" t="s">
        <v>14</v>
      </c>
      <c r="L88" s="1" t="s">
        <v>33</v>
      </c>
      <c r="M88" s="2" t="s">
        <v>49</v>
      </c>
    </row>
    <row r="89" spans="1:13" ht="15">
      <c r="A89" s="56"/>
      <c r="B89" s="17"/>
      <c r="C89" s="23" t="s">
        <v>99</v>
      </c>
      <c r="D89" s="22"/>
      <c r="E89" s="19"/>
      <c r="F89" s="24">
        <f>SUM(G83:G88)</f>
        <v>0</v>
      </c>
      <c r="G89" s="20"/>
      <c r="H89" s="21"/>
      <c r="I89" s="57"/>
      <c r="J89" s="73"/>
      <c r="M89" s="2" t="s">
        <v>49</v>
      </c>
    </row>
    <row r="90" spans="1:13" ht="15">
      <c r="A90" s="56"/>
      <c r="B90" s="17"/>
      <c r="C90" s="23" t="s">
        <v>3</v>
      </c>
      <c r="D90" s="22"/>
      <c r="E90" s="19"/>
      <c r="F90" s="19"/>
      <c r="G90" s="20"/>
      <c r="H90" s="21"/>
      <c r="I90" s="57"/>
      <c r="J90" s="73"/>
      <c r="L90" s="1" t="s">
        <v>11</v>
      </c>
      <c r="M90" s="2" t="s">
        <v>49</v>
      </c>
    </row>
    <row r="91" spans="1:13" ht="15">
      <c r="A91" s="56">
        <v>55</v>
      </c>
      <c r="B91" s="17">
        <v>210201101</v>
      </c>
      <c r="C91" s="22" t="s">
        <v>64</v>
      </c>
      <c r="D91" s="22" t="s">
        <v>8</v>
      </c>
      <c r="E91" s="19">
        <v>1</v>
      </c>
      <c r="F91" s="19"/>
      <c r="G91" s="20">
        <f>E91*F91</f>
        <v>0</v>
      </c>
      <c r="H91" s="21"/>
      <c r="I91" s="57">
        <f>E91*H91</f>
        <v>0</v>
      </c>
      <c r="J91" s="73" t="s">
        <v>14</v>
      </c>
      <c r="L91" s="1" t="s">
        <v>11</v>
      </c>
      <c r="M91" s="2" t="s">
        <v>49</v>
      </c>
    </row>
    <row r="92" spans="1:13" ht="15">
      <c r="A92" s="56">
        <v>56</v>
      </c>
      <c r="B92" s="17">
        <v>210200012</v>
      </c>
      <c r="C92" s="22" t="s">
        <v>65</v>
      </c>
      <c r="D92" s="22" t="s">
        <v>8</v>
      </c>
      <c r="E92" s="19">
        <v>29</v>
      </c>
      <c r="F92" s="19"/>
      <c r="G92" s="20">
        <f>E92*F92</f>
        <v>0</v>
      </c>
      <c r="H92" s="21"/>
      <c r="I92" s="57">
        <f>E92*H92</f>
        <v>0</v>
      </c>
      <c r="J92" s="73" t="s">
        <v>14</v>
      </c>
      <c r="L92" s="1" t="s">
        <v>11</v>
      </c>
      <c r="M92" s="2" t="s">
        <v>49</v>
      </c>
    </row>
    <row r="93" spans="1:13" ht="15">
      <c r="A93" s="56">
        <v>57</v>
      </c>
      <c r="B93" s="17">
        <v>210201002</v>
      </c>
      <c r="C93" s="22" t="s">
        <v>66</v>
      </c>
      <c r="D93" s="22" t="s">
        <v>8</v>
      </c>
      <c r="E93" s="19">
        <v>12</v>
      </c>
      <c r="F93" s="19"/>
      <c r="G93" s="20">
        <f>E93*F93</f>
        <v>0</v>
      </c>
      <c r="H93" s="21"/>
      <c r="I93" s="57">
        <f>E93*H93</f>
        <v>0</v>
      </c>
      <c r="J93" s="73" t="s">
        <v>14</v>
      </c>
      <c r="L93" s="1" t="s">
        <v>11</v>
      </c>
      <c r="M93" s="2" t="s">
        <v>49</v>
      </c>
    </row>
    <row r="94" spans="1:13" ht="15">
      <c r="A94" s="56"/>
      <c r="B94" s="17"/>
      <c r="C94" s="23" t="s">
        <v>99</v>
      </c>
      <c r="D94" s="22"/>
      <c r="E94" s="19"/>
      <c r="F94" s="24">
        <f>SUM(G91:G93)</f>
        <v>0</v>
      </c>
      <c r="G94" s="20"/>
      <c r="H94" s="21"/>
      <c r="I94" s="57"/>
      <c r="J94" s="73"/>
      <c r="M94" s="2" t="s">
        <v>49</v>
      </c>
    </row>
    <row r="95" spans="1:13" ht="15">
      <c r="A95" s="56"/>
      <c r="B95" s="17"/>
      <c r="C95" s="23" t="s">
        <v>4</v>
      </c>
      <c r="D95" s="22"/>
      <c r="E95" s="19"/>
      <c r="F95" s="19"/>
      <c r="G95" s="20"/>
      <c r="H95" s="21"/>
      <c r="I95" s="57"/>
      <c r="J95" s="73"/>
      <c r="L95" s="1" t="s">
        <v>44</v>
      </c>
      <c r="M95" s="2" t="s">
        <v>49</v>
      </c>
    </row>
    <row r="96" spans="1:13" ht="15">
      <c r="A96" s="56">
        <v>58</v>
      </c>
      <c r="B96" s="17">
        <v>210990019</v>
      </c>
      <c r="C96" s="22" t="s">
        <v>67</v>
      </c>
      <c r="D96" s="22" t="s">
        <v>8</v>
      </c>
      <c r="E96" s="19">
        <v>1</v>
      </c>
      <c r="F96" s="19"/>
      <c r="G96" s="20">
        <f>E96*F96</f>
        <v>0</v>
      </c>
      <c r="H96" s="21"/>
      <c r="I96" s="57">
        <f>E96*H96</f>
        <v>0</v>
      </c>
      <c r="J96" s="73" t="s">
        <v>14</v>
      </c>
      <c r="L96" s="1" t="s">
        <v>44</v>
      </c>
      <c r="M96" s="2" t="s">
        <v>49</v>
      </c>
    </row>
    <row r="97" spans="1:13" ht="15">
      <c r="A97" s="56">
        <v>59</v>
      </c>
      <c r="B97" s="17">
        <v>210120451</v>
      </c>
      <c r="C97" s="22" t="s">
        <v>68</v>
      </c>
      <c r="D97" s="22" t="s">
        <v>8</v>
      </c>
      <c r="E97" s="19">
        <v>1</v>
      </c>
      <c r="F97" s="19"/>
      <c r="G97" s="20">
        <f>E97*F97</f>
        <v>0</v>
      </c>
      <c r="H97" s="21"/>
      <c r="I97" s="57">
        <f>E97*H97</f>
        <v>0</v>
      </c>
      <c r="J97" s="73" t="s">
        <v>14</v>
      </c>
      <c r="L97" s="1" t="s">
        <v>44</v>
      </c>
      <c r="M97" s="2" t="s">
        <v>49</v>
      </c>
    </row>
    <row r="98" spans="1:13" ht="15.75" thickBot="1">
      <c r="A98" s="58"/>
      <c r="B98" s="26"/>
      <c r="C98" s="27" t="s">
        <v>99</v>
      </c>
      <c r="D98" s="25"/>
      <c r="E98" s="28"/>
      <c r="F98" s="29">
        <f>SUM(G96:G97)</f>
        <v>0</v>
      </c>
      <c r="G98" s="30"/>
      <c r="H98" s="31"/>
      <c r="I98" s="59"/>
      <c r="J98" s="74"/>
      <c r="M98" s="2" t="s">
        <v>49</v>
      </c>
    </row>
    <row r="99" spans="1:13" s="8" customFormat="1" ht="14.25">
      <c r="A99" s="60"/>
      <c r="B99" s="34"/>
      <c r="C99" s="32" t="s">
        <v>101</v>
      </c>
      <c r="D99" s="32"/>
      <c r="E99" s="33"/>
      <c r="F99" s="33"/>
      <c r="G99" s="35">
        <f>SUM(G62:G98)</f>
        <v>0</v>
      </c>
      <c r="H99" s="36"/>
      <c r="I99" s="61">
        <f>SUM(I62:I98)</f>
        <v>0</v>
      </c>
      <c r="J99" s="75"/>
      <c r="M99" s="9" t="s">
        <v>49</v>
      </c>
    </row>
    <row r="100" spans="1:13" s="10" customFormat="1" ht="19.5" customHeight="1">
      <c r="A100" s="62" t="s">
        <v>104</v>
      </c>
      <c r="B100" s="39"/>
      <c r="C100" s="37"/>
      <c r="D100" s="37"/>
      <c r="E100" s="38"/>
      <c r="F100" s="38"/>
      <c r="G100" s="40"/>
      <c r="H100" s="41"/>
      <c r="I100" s="63"/>
      <c r="J100" s="76"/>
      <c r="M100" s="11"/>
    </row>
    <row r="101" spans="1:13" ht="15">
      <c r="A101" s="56"/>
      <c r="B101" s="17"/>
      <c r="C101" s="23" t="s">
        <v>5</v>
      </c>
      <c r="D101" s="22"/>
      <c r="E101" s="19"/>
      <c r="F101" s="19"/>
      <c r="G101" s="20"/>
      <c r="H101" s="21"/>
      <c r="I101" s="57"/>
      <c r="J101" s="73"/>
      <c r="L101" s="1" t="s">
        <v>48</v>
      </c>
      <c r="M101" s="2" t="s">
        <v>69</v>
      </c>
    </row>
    <row r="102" spans="1:13" ht="15">
      <c r="A102" s="56">
        <v>60</v>
      </c>
      <c r="B102" s="17">
        <v>210990087</v>
      </c>
      <c r="C102" s="22" t="s">
        <v>70</v>
      </c>
      <c r="D102" s="22" t="s">
        <v>71</v>
      </c>
      <c r="E102" s="19">
        <v>16</v>
      </c>
      <c r="F102" s="19"/>
      <c r="G102" s="20">
        <f>E102*F102</f>
        <v>0</v>
      </c>
      <c r="H102" s="21"/>
      <c r="I102" s="57">
        <f>E102*H102</f>
        <v>0</v>
      </c>
      <c r="J102" s="73" t="s">
        <v>14</v>
      </c>
      <c r="K102" s="1" t="s">
        <v>10</v>
      </c>
      <c r="L102" s="1" t="s">
        <v>48</v>
      </c>
      <c r="M102" s="2" t="s">
        <v>69</v>
      </c>
    </row>
    <row r="103" spans="1:13" ht="15.75" thickBot="1">
      <c r="A103" s="58"/>
      <c r="B103" s="26"/>
      <c r="C103" s="27" t="s">
        <v>99</v>
      </c>
      <c r="D103" s="25"/>
      <c r="E103" s="28"/>
      <c r="F103" s="29">
        <f>SUM(G102:G102)</f>
        <v>0</v>
      </c>
      <c r="G103" s="30"/>
      <c r="H103" s="31"/>
      <c r="I103" s="59"/>
      <c r="J103" s="74"/>
      <c r="M103" s="2" t="s">
        <v>69</v>
      </c>
    </row>
    <row r="104" spans="1:13" s="8" customFormat="1" ht="14.25">
      <c r="A104" s="60"/>
      <c r="B104" s="34"/>
      <c r="C104" s="32" t="s">
        <v>101</v>
      </c>
      <c r="D104" s="32"/>
      <c r="E104" s="33"/>
      <c r="F104" s="33"/>
      <c r="G104" s="35">
        <f>SUM(G101:G103)</f>
        <v>0</v>
      </c>
      <c r="H104" s="36"/>
      <c r="I104" s="61">
        <f>SUM(I101:I103)</f>
        <v>0</v>
      </c>
      <c r="J104" s="75"/>
      <c r="M104" s="9" t="s">
        <v>69</v>
      </c>
    </row>
    <row r="105" spans="1:13" s="10" customFormat="1" ht="19.5" customHeight="1">
      <c r="A105" s="62" t="s">
        <v>105</v>
      </c>
      <c r="B105" s="39"/>
      <c r="C105" s="37"/>
      <c r="D105" s="37"/>
      <c r="E105" s="38"/>
      <c r="F105" s="38"/>
      <c r="G105" s="40"/>
      <c r="H105" s="41"/>
      <c r="I105" s="63"/>
      <c r="J105" s="76"/>
      <c r="M105" s="11"/>
    </row>
    <row r="106" spans="1:13" ht="15">
      <c r="A106" s="56"/>
      <c r="B106" s="17"/>
      <c r="C106" s="23" t="s">
        <v>3</v>
      </c>
      <c r="D106" s="22"/>
      <c r="E106" s="19"/>
      <c r="F106" s="19"/>
      <c r="G106" s="20"/>
      <c r="H106" s="21"/>
      <c r="I106" s="57"/>
      <c r="J106" s="73"/>
      <c r="L106" s="1" t="s">
        <v>11</v>
      </c>
      <c r="M106" s="2" t="s">
        <v>72</v>
      </c>
    </row>
    <row r="107" spans="1:13" ht="15">
      <c r="A107" s="56">
        <v>61</v>
      </c>
      <c r="B107" s="17">
        <v>218009001</v>
      </c>
      <c r="C107" s="22" t="s">
        <v>73</v>
      </c>
      <c r="D107" s="22" t="s">
        <v>8</v>
      </c>
      <c r="E107" s="19">
        <v>1</v>
      </c>
      <c r="F107" s="19"/>
      <c r="G107" s="20">
        <f>E107*F107</f>
        <v>0</v>
      </c>
      <c r="H107" s="21"/>
      <c r="I107" s="57">
        <f>E107*H107</f>
        <v>0</v>
      </c>
      <c r="J107" s="73" t="s">
        <v>9</v>
      </c>
      <c r="L107" s="1" t="s">
        <v>11</v>
      </c>
      <c r="M107" s="2" t="s">
        <v>72</v>
      </c>
    </row>
    <row r="108" spans="1:13" ht="15">
      <c r="A108" s="56">
        <v>62</v>
      </c>
      <c r="B108" s="17">
        <v>218009011</v>
      </c>
      <c r="C108" s="22" t="s">
        <v>74</v>
      </c>
      <c r="D108" s="22" t="s">
        <v>8</v>
      </c>
      <c r="E108" s="19">
        <v>1</v>
      </c>
      <c r="F108" s="19"/>
      <c r="G108" s="20">
        <f>E108*F108</f>
        <v>0</v>
      </c>
      <c r="H108" s="21"/>
      <c r="I108" s="57">
        <f>E108*H108</f>
        <v>0</v>
      </c>
      <c r="J108" s="73" t="s">
        <v>9</v>
      </c>
      <c r="L108" s="1" t="s">
        <v>11</v>
      </c>
      <c r="M108" s="2" t="s">
        <v>72</v>
      </c>
    </row>
    <row r="109" spans="1:13" ht="15">
      <c r="A109" s="56">
        <v>63</v>
      </c>
      <c r="B109" s="17">
        <v>218009001</v>
      </c>
      <c r="C109" s="22" t="s">
        <v>73</v>
      </c>
      <c r="D109" s="22" t="s">
        <v>8</v>
      </c>
      <c r="E109" s="19">
        <v>29</v>
      </c>
      <c r="F109" s="19"/>
      <c r="G109" s="20">
        <f>E109*F109</f>
        <v>0</v>
      </c>
      <c r="H109" s="21"/>
      <c r="I109" s="57">
        <f>E109*H109</f>
        <v>0</v>
      </c>
      <c r="J109" s="73" t="s">
        <v>9</v>
      </c>
      <c r="L109" s="1" t="s">
        <v>11</v>
      </c>
      <c r="M109" s="2" t="s">
        <v>72</v>
      </c>
    </row>
    <row r="110" spans="1:13" ht="15">
      <c r="A110" s="56">
        <v>64</v>
      </c>
      <c r="B110" s="17">
        <v>218009001</v>
      </c>
      <c r="C110" s="22" t="s">
        <v>73</v>
      </c>
      <c r="D110" s="22" t="s">
        <v>8</v>
      </c>
      <c r="E110" s="19">
        <v>12</v>
      </c>
      <c r="F110" s="19"/>
      <c r="G110" s="20">
        <f>E110*F110</f>
        <v>0</v>
      </c>
      <c r="H110" s="21"/>
      <c r="I110" s="57">
        <f>E110*H110</f>
        <v>0</v>
      </c>
      <c r="J110" s="73" t="s">
        <v>9</v>
      </c>
      <c r="L110" s="1" t="s">
        <v>11</v>
      </c>
      <c r="M110" s="2" t="s">
        <v>72</v>
      </c>
    </row>
    <row r="111" spans="1:13" ht="15">
      <c r="A111" s="56"/>
      <c r="B111" s="17"/>
      <c r="C111" s="23" t="s">
        <v>99</v>
      </c>
      <c r="D111" s="22"/>
      <c r="E111" s="19"/>
      <c r="F111" s="24">
        <f>SUM(G107:G110)</f>
        <v>0</v>
      </c>
      <c r="G111" s="20"/>
      <c r="H111" s="21"/>
      <c r="I111" s="57"/>
      <c r="J111" s="73"/>
      <c r="M111" s="2" t="s">
        <v>72</v>
      </c>
    </row>
    <row r="112" spans="1:13" ht="15">
      <c r="A112" s="56"/>
      <c r="B112" s="17"/>
      <c r="C112" s="23" t="s">
        <v>4</v>
      </c>
      <c r="D112" s="22"/>
      <c r="E112" s="19"/>
      <c r="F112" s="19"/>
      <c r="G112" s="20"/>
      <c r="H112" s="21"/>
      <c r="I112" s="57"/>
      <c r="J112" s="73"/>
      <c r="L112" s="1" t="s">
        <v>44</v>
      </c>
      <c r="M112" s="2" t="s">
        <v>72</v>
      </c>
    </row>
    <row r="113" spans="1:13" ht="15">
      <c r="A113" s="56">
        <v>65</v>
      </c>
      <c r="B113" s="17">
        <v>219990052</v>
      </c>
      <c r="C113" s="22" t="s">
        <v>75</v>
      </c>
      <c r="D113" s="22" t="s">
        <v>71</v>
      </c>
      <c r="E113" s="19">
        <v>16</v>
      </c>
      <c r="F113" s="19"/>
      <c r="G113" s="20">
        <f>E113*F113</f>
        <v>0</v>
      </c>
      <c r="H113" s="21"/>
      <c r="I113" s="57">
        <f>E113*H113</f>
        <v>0</v>
      </c>
      <c r="J113" s="73" t="s">
        <v>14</v>
      </c>
      <c r="K113" s="1" t="s">
        <v>10</v>
      </c>
      <c r="L113" s="1" t="s">
        <v>44</v>
      </c>
      <c r="M113" s="2" t="s">
        <v>72</v>
      </c>
    </row>
    <row r="114" spans="1:13" ht="15">
      <c r="A114" s="56"/>
      <c r="B114" s="17"/>
      <c r="C114" s="23" t="s">
        <v>99</v>
      </c>
      <c r="D114" s="22"/>
      <c r="E114" s="19"/>
      <c r="F114" s="24">
        <f>SUM(G113:G113)</f>
        <v>0</v>
      </c>
      <c r="G114" s="20"/>
      <c r="H114" s="21"/>
      <c r="I114" s="57"/>
      <c r="J114" s="73"/>
      <c r="M114" s="2" t="s">
        <v>72</v>
      </c>
    </row>
    <row r="115" spans="1:13" ht="15">
      <c r="A115" s="56"/>
      <c r="B115" s="17"/>
      <c r="C115" s="23" t="s">
        <v>5</v>
      </c>
      <c r="D115" s="22"/>
      <c r="E115" s="19"/>
      <c r="F115" s="19"/>
      <c r="G115" s="20"/>
      <c r="H115" s="21"/>
      <c r="I115" s="57"/>
      <c r="J115" s="73"/>
      <c r="L115" s="1" t="s">
        <v>48</v>
      </c>
      <c r="M115" s="2" t="s">
        <v>72</v>
      </c>
    </row>
    <row r="116" spans="1:13" ht="15">
      <c r="A116" s="56">
        <v>66</v>
      </c>
      <c r="B116" s="17">
        <v>219001412</v>
      </c>
      <c r="C116" s="22" t="s">
        <v>76</v>
      </c>
      <c r="D116" s="22" t="s">
        <v>8</v>
      </c>
      <c r="E116" s="19">
        <v>3</v>
      </c>
      <c r="F116" s="19"/>
      <c r="G116" s="20">
        <f>E116*F116</f>
        <v>0</v>
      </c>
      <c r="H116" s="21"/>
      <c r="I116" s="57">
        <f>E116*H116</f>
        <v>0</v>
      </c>
      <c r="J116" s="73" t="s">
        <v>14</v>
      </c>
      <c r="K116" s="1" t="s">
        <v>10</v>
      </c>
      <c r="L116" s="1" t="s">
        <v>48</v>
      </c>
      <c r="M116" s="2" t="s">
        <v>72</v>
      </c>
    </row>
    <row r="117" spans="1:13" ht="15">
      <c r="A117" s="56">
        <v>67</v>
      </c>
      <c r="B117" s="17">
        <v>219001212</v>
      </c>
      <c r="C117" s="22" t="s">
        <v>77</v>
      </c>
      <c r="D117" s="22" t="s">
        <v>8</v>
      </c>
      <c r="E117" s="19">
        <v>10</v>
      </c>
      <c r="F117" s="19"/>
      <c r="G117" s="20">
        <f>E117*F117</f>
        <v>0</v>
      </c>
      <c r="H117" s="21"/>
      <c r="I117" s="57">
        <f>E117*H117</f>
        <v>0</v>
      </c>
      <c r="J117" s="73" t="s">
        <v>14</v>
      </c>
      <c r="K117" s="1" t="s">
        <v>10</v>
      </c>
      <c r="L117" s="1" t="s">
        <v>48</v>
      </c>
      <c r="M117" s="2" t="s">
        <v>72</v>
      </c>
    </row>
    <row r="118" spans="1:13" ht="15">
      <c r="A118" s="56">
        <v>68</v>
      </c>
      <c r="B118" s="17">
        <v>219001213</v>
      </c>
      <c r="C118" s="22" t="s">
        <v>78</v>
      </c>
      <c r="D118" s="22" t="s">
        <v>8</v>
      </c>
      <c r="E118" s="19">
        <v>5</v>
      </c>
      <c r="F118" s="19"/>
      <c r="G118" s="20">
        <f>E118*F118</f>
        <v>0</v>
      </c>
      <c r="H118" s="21"/>
      <c r="I118" s="57">
        <f>E118*H118</f>
        <v>0</v>
      </c>
      <c r="J118" s="73" t="s">
        <v>14</v>
      </c>
      <c r="K118" s="1" t="s">
        <v>10</v>
      </c>
      <c r="L118" s="1" t="s">
        <v>48</v>
      </c>
      <c r="M118" s="2" t="s">
        <v>72</v>
      </c>
    </row>
    <row r="119" spans="1:13" ht="15.75" thickBot="1">
      <c r="A119" s="58"/>
      <c r="B119" s="26"/>
      <c r="C119" s="27" t="s">
        <v>99</v>
      </c>
      <c r="D119" s="25"/>
      <c r="E119" s="28"/>
      <c r="F119" s="29">
        <f>SUM(G116:G118)</f>
        <v>0</v>
      </c>
      <c r="G119" s="30"/>
      <c r="H119" s="31"/>
      <c r="I119" s="59"/>
      <c r="J119" s="74"/>
      <c r="M119" s="2" t="s">
        <v>72</v>
      </c>
    </row>
    <row r="120" spans="1:13" s="8" customFormat="1" ht="14.25">
      <c r="A120" s="60"/>
      <c r="B120" s="34"/>
      <c r="C120" s="32" t="s">
        <v>101</v>
      </c>
      <c r="D120" s="32"/>
      <c r="E120" s="33"/>
      <c r="F120" s="33"/>
      <c r="G120" s="35">
        <f>SUM(G106:G119)</f>
        <v>0</v>
      </c>
      <c r="H120" s="36"/>
      <c r="I120" s="61">
        <f>SUM(I106:I119)</f>
        <v>0</v>
      </c>
      <c r="J120" s="75"/>
      <c r="M120" s="9" t="s">
        <v>72</v>
      </c>
    </row>
    <row r="121" spans="1:13" s="10" customFormat="1" ht="19.5" customHeight="1">
      <c r="A121" s="62" t="s">
        <v>106</v>
      </c>
      <c r="B121" s="39"/>
      <c r="C121" s="37"/>
      <c r="D121" s="37"/>
      <c r="E121" s="38"/>
      <c r="F121" s="38"/>
      <c r="G121" s="40"/>
      <c r="H121" s="41"/>
      <c r="I121" s="63"/>
      <c r="J121" s="76"/>
      <c r="M121" s="11"/>
    </row>
    <row r="122" spans="1:13" ht="15">
      <c r="A122" s="56"/>
      <c r="B122" s="17"/>
      <c r="C122" s="23" t="s">
        <v>5</v>
      </c>
      <c r="D122" s="22"/>
      <c r="E122" s="19"/>
      <c r="F122" s="19"/>
      <c r="G122" s="20"/>
      <c r="H122" s="21"/>
      <c r="I122" s="57"/>
      <c r="J122" s="73"/>
      <c r="L122" s="1" t="s">
        <v>48</v>
      </c>
      <c r="M122" s="2" t="s">
        <v>79</v>
      </c>
    </row>
    <row r="123" spans="1:13" ht="15">
      <c r="A123" s="56">
        <v>69</v>
      </c>
      <c r="B123" s="17">
        <v>217309013</v>
      </c>
      <c r="C123" s="22" t="s">
        <v>80</v>
      </c>
      <c r="D123" s="22" t="s">
        <v>8</v>
      </c>
      <c r="E123" s="19">
        <v>1</v>
      </c>
      <c r="F123" s="19"/>
      <c r="G123" s="20">
        <f>E123*F123</f>
        <v>0</v>
      </c>
      <c r="H123" s="21"/>
      <c r="I123" s="57">
        <f>E123*H123</f>
        <v>0</v>
      </c>
      <c r="J123" s="73" t="s">
        <v>9</v>
      </c>
      <c r="K123" s="1" t="s">
        <v>10</v>
      </c>
      <c r="L123" s="1" t="s">
        <v>48</v>
      </c>
      <c r="M123" s="2" t="s">
        <v>79</v>
      </c>
    </row>
    <row r="124" spans="1:13" ht="15.75" thickBot="1">
      <c r="A124" s="58"/>
      <c r="B124" s="26"/>
      <c r="C124" s="27" t="s">
        <v>99</v>
      </c>
      <c r="D124" s="25"/>
      <c r="E124" s="28"/>
      <c r="F124" s="29">
        <f>SUM(G123:G123)</f>
        <v>0</v>
      </c>
      <c r="G124" s="30"/>
      <c r="H124" s="31"/>
      <c r="I124" s="59"/>
      <c r="J124" s="74"/>
      <c r="M124" s="2" t="s">
        <v>79</v>
      </c>
    </row>
    <row r="125" spans="1:13" s="8" customFormat="1" ht="15" thickBot="1">
      <c r="A125" s="64"/>
      <c r="B125" s="65"/>
      <c r="C125" s="66" t="s">
        <v>101</v>
      </c>
      <c r="D125" s="66"/>
      <c r="E125" s="67"/>
      <c r="F125" s="67"/>
      <c r="G125" s="68">
        <f>SUM(G122:G124)</f>
        <v>0</v>
      </c>
      <c r="H125" s="69"/>
      <c r="I125" s="70">
        <f>SUM(I122:I124)</f>
        <v>0</v>
      </c>
      <c r="J125" s="77"/>
      <c r="M125" s="8" t="s">
        <v>79</v>
      </c>
    </row>
    <row r="126" spans="2:9" ht="15">
      <c r="B126" s="4"/>
      <c r="E126" s="3"/>
      <c r="F126" s="3"/>
      <c r="G126" s="5"/>
      <c r="H126" s="6"/>
      <c r="I126" s="7"/>
    </row>
    <row r="127" spans="2:9" ht="15">
      <c r="B127" s="4"/>
      <c r="E127" s="3"/>
      <c r="F127" s="3"/>
      <c r="G127" s="5"/>
      <c r="H127" s="6"/>
      <c r="I127" s="7"/>
    </row>
    <row r="128" spans="2:9" ht="15">
      <c r="B128" s="4"/>
      <c r="E128" s="3"/>
      <c r="F128" s="3"/>
      <c r="G128" s="5"/>
      <c r="H128" s="6"/>
      <c r="I128" s="7"/>
    </row>
    <row r="129" spans="2:9" ht="15">
      <c r="B129" s="4"/>
      <c r="E129" s="3"/>
      <c r="F129" s="3"/>
      <c r="G129" s="5"/>
      <c r="H129" s="6"/>
      <c r="I129" s="7"/>
    </row>
    <row r="130" spans="2:9" ht="15">
      <c r="B130" s="4"/>
      <c r="E130" s="3"/>
      <c r="F130" s="3"/>
      <c r="G130" s="5"/>
      <c r="H130" s="6"/>
      <c r="I130" s="7"/>
    </row>
    <row r="131" spans="2:9" ht="15">
      <c r="B131" s="4"/>
      <c r="E131" s="3"/>
      <c r="F131" s="3"/>
      <c r="G131" s="5"/>
      <c r="H131" s="6"/>
      <c r="I131" s="7"/>
    </row>
    <row r="132" spans="2:9" ht="15">
      <c r="B132" s="4"/>
      <c r="E132" s="3"/>
      <c r="F132" s="3"/>
      <c r="G132" s="5"/>
      <c r="H132" s="6"/>
      <c r="I132" s="7"/>
    </row>
    <row r="133" spans="2:9" ht="15">
      <c r="B133" s="4"/>
      <c r="E133" s="3"/>
      <c r="F133" s="3"/>
      <c r="G133" s="5"/>
      <c r="H133" s="6"/>
      <c r="I133" s="7"/>
    </row>
    <row r="134" spans="2:9" ht="15">
      <c r="B134" s="4"/>
      <c r="E134" s="3"/>
      <c r="F134" s="3"/>
      <c r="G134" s="5"/>
      <c r="H134" s="6"/>
      <c r="I134" s="7"/>
    </row>
    <row r="135" spans="2:9" ht="15">
      <c r="B135" s="4"/>
      <c r="E135" s="3"/>
      <c r="F135" s="3"/>
      <c r="G135" s="5"/>
      <c r="H135" s="6"/>
      <c r="I135" s="7"/>
    </row>
    <row r="136" spans="2:9" ht="15">
      <c r="B136" s="4"/>
      <c r="E136" s="3"/>
      <c r="F136" s="3"/>
      <c r="G136" s="5"/>
      <c r="H136" s="6"/>
      <c r="I136" s="7"/>
    </row>
    <row r="137" spans="2:9" ht="15">
      <c r="B137" s="4"/>
      <c r="E137" s="3"/>
      <c r="F137" s="3"/>
      <c r="G137" s="5"/>
      <c r="H137" s="6"/>
      <c r="I137" s="7"/>
    </row>
    <row r="138" spans="2:9" ht="15">
      <c r="B138" s="4"/>
      <c r="E138" s="3"/>
      <c r="F138" s="3"/>
      <c r="G138" s="5"/>
      <c r="H138" s="6"/>
      <c r="I138" s="7"/>
    </row>
    <row r="139" spans="2:9" ht="15">
      <c r="B139" s="4"/>
      <c r="E139" s="3"/>
      <c r="F139" s="3"/>
      <c r="G139" s="5"/>
      <c r="H139" s="6"/>
      <c r="I139" s="7"/>
    </row>
    <row r="140" spans="2:9" ht="15">
      <c r="B140" s="4"/>
      <c r="E140" s="3"/>
      <c r="F140" s="3"/>
      <c r="G140" s="5"/>
      <c r="H140" s="6"/>
      <c r="I140" s="7"/>
    </row>
    <row r="141" spans="2:9" ht="15">
      <c r="B141" s="4"/>
      <c r="E141" s="3"/>
      <c r="F141" s="3"/>
      <c r="G141" s="5"/>
      <c r="H141" s="6"/>
      <c r="I141" s="7"/>
    </row>
    <row r="142" spans="2:9" ht="15">
      <c r="B142" s="4"/>
      <c r="E142" s="3"/>
      <c r="F142" s="3"/>
      <c r="G142" s="5"/>
      <c r="H142" s="6"/>
      <c r="I142" s="7"/>
    </row>
    <row r="143" spans="2:9" ht="15">
      <c r="B143" s="4"/>
      <c r="E143" s="3"/>
      <c r="F143" s="3"/>
      <c r="G143" s="5"/>
      <c r="H143" s="6"/>
      <c r="I143" s="7"/>
    </row>
    <row r="144" spans="2:9" ht="15">
      <c r="B144" s="4"/>
      <c r="E144" s="3"/>
      <c r="F144" s="3"/>
      <c r="G144" s="5"/>
      <c r="H144" s="6"/>
      <c r="I144" s="7"/>
    </row>
    <row r="145" spans="2:9" ht="15">
      <c r="B145" s="4"/>
      <c r="E145" s="3"/>
      <c r="F145" s="3"/>
      <c r="G145" s="5"/>
      <c r="H145" s="6"/>
      <c r="I145" s="7"/>
    </row>
    <row r="146" spans="2:9" ht="15">
      <c r="B146" s="4"/>
      <c r="E146" s="3"/>
      <c r="F146" s="3"/>
      <c r="G146" s="5"/>
      <c r="H146" s="6"/>
      <c r="I146" s="7"/>
    </row>
    <row r="147" spans="2:9" ht="15">
      <c r="B147" s="4"/>
      <c r="E147" s="3"/>
      <c r="F147" s="3"/>
      <c r="G147" s="5"/>
      <c r="H147" s="6"/>
      <c r="I147" s="7"/>
    </row>
    <row r="148" spans="2:9" ht="15">
      <c r="B148" s="4"/>
      <c r="E148" s="3"/>
      <c r="F148" s="3"/>
      <c r="G148" s="5"/>
      <c r="H148" s="6"/>
      <c r="I148" s="7"/>
    </row>
    <row r="149" spans="2:9" ht="15">
      <c r="B149" s="4"/>
      <c r="E149" s="3"/>
      <c r="F149" s="3"/>
      <c r="G149" s="5"/>
      <c r="H149" s="6"/>
      <c r="I149" s="7"/>
    </row>
    <row r="150" spans="2:9" ht="15">
      <c r="B150" s="4"/>
      <c r="E150" s="3"/>
      <c r="F150" s="3"/>
      <c r="G150" s="5"/>
      <c r="H150" s="6"/>
      <c r="I150" s="7"/>
    </row>
    <row r="151" spans="2:9" ht="15">
      <c r="B151" s="4"/>
      <c r="E151" s="3"/>
      <c r="F151" s="3"/>
      <c r="G151" s="5"/>
      <c r="H151" s="6"/>
      <c r="I151" s="7"/>
    </row>
    <row r="152" spans="2:9" ht="15">
      <c r="B152" s="4"/>
      <c r="E152" s="3"/>
      <c r="F152" s="3"/>
      <c r="G152" s="5"/>
      <c r="H152" s="6"/>
      <c r="I152" s="7"/>
    </row>
    <row r="153" spans="2:9" ht="15">
      <c r="B153" s="4"/>
      <c r="E153" s="3"/>
      <c r="F153" s="3"/>
      <c r="G153" s="5"/>
      <c r="H153" s="6"/>
      <c r="I153" s="7"/>
    </row>
    <row r="154" spans="2:9" ht="15">
      <c r="B154" s="4"/>
      <c r="E154" s="3"/>
      <c r="F154" s="3"/>
      <c r="G154" s="5"/>
      <c r="H154" s="6"/>
      <c r="I154" s="7"/>
    </row>
    <row r="155" spans="2:9" ht="15">
      <c r="B155" s="4"/>
      <c r="E155" s="3"/>
      <c r="F155" s="3"/>
      <c r="G155" s="5"/>
      <c r="H155" s="6"/>
      <c r="I155" s="7"/>
    </row>
    <row r="156" spans="2:9" ht="15">
      <c r="B156" s="4"/>
      <c r="E156" s="3"/>
      <c r="F156" s="3"/>
      <c r="G156" s="5"/>
      <c r="H156" s="6"/>
      <c r="I156" s="7"/>
    </row>
    <row r="157" spans="2:9" ht="15">
      <c r="B157" s="4"/>
      <c r="E157" s="3"/>
      <c r="F157" s="3"/>
      <c r="G157" s="5"/>
      <c r="H157" s="6"/>
      <c r="I157" s="7"/>
    </row>
    <row r="158" spans="2:9" ht="15">
      <c r="B158" s="4"/>
      <c r="E158" s="3"/>
      <c r="F158" s="3"/>
      <c r="G158" s="5"/>
      <c r="H158" s="6"/>
      <c r="I158" s="7"/>
    </row>
    <row r="159" spans="2:9" ht="15">
      <c r="B159" s="4"/>
      <c r="E159" s="3"/>
      <c r="F159" s="3"/>
      <c r="G159" s="5"/>
      <c r="H159" s="6"/>
      <c r="I159" s="7"/>
    </row>
    <row r="160" spans="2:9" ht="15">
      <c r="B160" s="4"/>
      <c r="E160" s="3"/>
      <c r="F160" s="3"/>
      <c r="G160" s="5"/>
      <c r="H160" s="6"/>
      <c r="I160" s="7"/>
    </row>
    <row r="161" spans="2:9" ht="15">
      <c r="B161" s="4"/>
      <c r="E161" s="3"/>
      <c r="F161" s="3"/>
      <c r="G161" s="5"/>
      <c r="H161" s="6"/>
      <c r="I161" s="7"/>
    </row>
    <row r="162" spans="2:9" ht="15">
      <c r="B162" s="4"/>
      <c r="E162" s="3"/>
      <c r="F162" s="3"/>
      <c r="G162" s="5"/>
      <c r="H162" s="6"/>
      <c r="I162" s="7"/>
    </row>
    <row r="163" spans="2:9" ht="15">
      <c r="B163" s="4"/>
      <c r="E163" s="3"/>
      <c r="F163" s="3"/>
      <c r="G163" s="5"/>
      <c r="H163" s="6"/>
      <c r="I163" s="7"/>
    </row>
    <row r="164" spans="2:9" ht="15">
      <c r="B164" s="4"/>
      <c r="E164" s="3"/>
      <c r="F164" s="3"/>
      <c r="G164" s="5"/>
      <c r="H164" s="6"/>
      <c r="I164" s="7"/>
    </row>
    <row r="165" spans="2:9" ht="15">
      <c r="B165" s="4"/>
      <c r="E165" s="3"/>
      <c r="F165" s="3"/>
      <c r="G165" s="5"/>
      <c r="H165" s="6"/>
      <c r="I165" s="7"/>
    </row>
    <row r="166" spans="2:9" ht="15">
      <c r="B166" s="4"/>
      <c r="E166" s="3"/>
      <c r="F166" s="3"/>
      <c r="G166" s="5"/>
      <c r="H166" s="6"/>
      <c r="I166" s="7"/>
    </row>
    <row r="167" spans="2:9" ht="15">
      <c r="B167" s="4"/>
      <c r="E167" s="3"/>
      <c r="F167" s="3"/>
      <c r="G167" s="5"/>
      <c r="H167" s="6"/>
      <c r="I167" s="7"/>
    </row>
    <row r="168" spans="2:9" ht="15">
      <c r="B168" s="4"/>
      <c r="E168" s="3"/>
      <c r="F168" s="3"/>
      <c r="G168" s="5"/>
      <c r="H168" s="6"/>
      <c r="I168" s="7"/>
    </row>
    <row r="169" spans="2:9" ht="15">
      <c r="B169" s="4"/>
      <c r="E169" s="3"/>
      <c r="F169" s="3"/>
      <c r="G169" s="5"/>
      <c r="H169" s="6"/>
      <c r="I169" s="7"/>
    </row>
    <row r="170" spans="2:9" ht="15">
      <c r="B170" s="4"/>
      <c r="E170" s="3"/>
      <c r="F170" s="3"/>
      <c r="G170" s="5"/>
      <c r="H170" s="6"/>
      <c r="I170" s="7"/>
    </row>
    <row r="171" spans="2:9" ht="15">
      <c r="B171" s="4"/>
      <c r="E171" s="3"/>
      <c r="F171" s="3"/>
      <c r="G171" s="5"/>
      <c r="H171" s="6"/>
      <c r="I171" s="7"/>
    </row>
    <row r="172" spans="2:9" ht="15">
      <c r="B172" s="4"/>
      <c r="E172" s="3"/>
      <c r="F172" s="3"/>
      <c r="G172" s="5"/>
      <c r="H172" s="6"/>
      <c r="I172" s="7"/>
    </row>
    <row r="173" spans="2:9" ht="15">
      <c r="B173" s="4"/>
      <c r="E173" s="3"/>
      <c r="F173" s="3"/>
      <c r="G173" s="5"/>
      <c r="H173" s="6"/>
      <c r="I173" s="7"/>
    </row>
    <row r="174" spans="2:9" ht="15">
      <c r="B174" s="4"/>
      <c r="E174" s="3"/>
      <c r="F174" s="3"/>
      <c r="G174" s="5"/>
      <c r="H174" s="6"/>
      <c r="I174" s="7"/>
    </row>
    <row r="175" spans="2:9" ht="15">
      <c r="B175" s="4"/>
      <c r="E175" s="3"/>
      <c r="F175" s="3"/>
      <c r="G175" s="5"/>
      <c r="H175" s="6"/>
      <c r="I175" s="7"/>
    </row>
    <row r="176" spans="2:9" ht="15">
      <c r="B176" s="4"/>
      <c r="E176" s="3"/>
      <c r="F176" s="3"/>
      <c r="G176" s="5"/>
      <c r="H176" s="6"/>
      <c r="I176" s="7"/>
    </row>
    <row r="177" spans="2:9" ht="15">
      <c r="B177" s="4"/>
      <c r="E177" s="3"/>
      <c r="F177" s="3"/>
      <c r="G177" s="5"/>
      <c r="H177" s="6"/>
      <c r="I177" s="7"/>
    </row>
    <row r="178" spans="2:9" ht="15">
      <c r="B178" s="4"/>
      <c r="E178" s="3"/>
      <c r="F178" s="3"/>
      <c r="G178" s="5"/>
      <c r="H178" s="6"/>
      <c r="I178" s="7"/>
    </row>
    <row r="179" spans="2:9" ht="15">
      <c r="B179" s="4"/>
      <c r="E179" s="3"/>
      <c r="F179" s="3"/>
      <c r="G179" s="5"/>
      <c r="H179" s="6"/>
      <c r="I179" s="7"/>
    </row>
  </sheetData>
  <sheetProtection/>
  <mergeCells count="3">
    <mergeCell ref="F13:G13"/>
    <mergeCell ref="F14:G14"/>
    <mergeCell ref="F15:G15"/>
  </mergeCells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Linhart</dc:creator>
  <cp:keywords/>
  <dc:description/>
  <cp:lastModifiedBy>liska</cp:lastModifiedBy>
  <dcterms:created xsi:type="dcterms:W3CDTF">2019-04-09T09:52:23Z</dcterms:created>
  <dcterms:modified xsi:type="dcterms:W3CDTF">2019-06-13T10:54:13Z</dcterms:modified>
  <cp:category/>
  <cp:version/>
  <cp:contentType/>
  <cp:contentStatus/>
</cp:coreProperties>
</file>