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<sst xmlns="http://schemas.openxmlformats.org/spreadsheetml/2006/main" count="54" uniqueCount="38">
  <si>
    <t xml:space="preserve">Položková cena vč. DPH za 1 rok </t>
  </si>
  <si>
    <t xml:space="preserve">Položková cena bez DPH za 1 rok </t>
  </si>
  <si>
    <t>CELKEM</t>
  </si>
  <si>
    <t xml:space="preserve">Název položky </t>
  </si>
  <si>
    <t xml:space="preserve">Položková cena bez DPH za 2 roky </t>
  </si>
  <si>
    <t xml:space="preserve">Položková cena vč. DPH za 2 roky </t>
  </si>
  <si>
    <t>Cena za 1 kg v Kč bez DPH</t>
  </si>
  <si>
    <t>Cena za 1 kg v Kč s DPH</t>
  </si>
  <si>
    <t>Cenová nabídka za odpady</t>
  </si>
  <si>
    <t>Předpokládaná váha odpadu v kg za 1 rok</t>
  </si>
  <si>
    <t>Kód odpadu</t>
  </si>
  <si>
    <t>papír</t>
  </si>
  <si>
    <t>plasty</t>
  </si>
  <si>
    <t>sklo</t>
  </si>
  <si>
    <t>lapol</t>
  </si>
  <si>
    <t>objemný odpad</t>
  </si>
  <si>
    <t>papír(skartace)</t>
  </si>
  <si>
    <t>biol.rozlož.</t>
  </si>
  <si>
    <t>komunál</t>
  </si>
  <si>
    <t>org.rozpoušť.</t>
  </si>
  <si>
    <t>lab.chem</t>
  </si>
  <si>
    <t>inf.odpad</t>
  </si>
  <si>
    <t>absorpční činidla</t>
  </si>
  <si>
    <t>nepouž.léčiva</t>
  </si>
  <si>
    <t>jiná nepouž.léčiva</t>
  </si>
  <si>
    <t>nečistoty a kal z lapáků</t>
  </si>
  <si>
    <t>ostatní odpad</t>
  </si>
  <si>
    <t>nebezpečný odpad</t>
  </si>
  <si>
    <t>nebezpečný</t>
  </si>
  <si>
    <t>ostatní</t>
  </si>
  <si>
    <t>Dodavatel:</t>
  </si>
  <si>
    <t>IČO:</t>
  </si>
  <si>
    <t>Adresa:</t>
  </si>
  <si>
    <t>VZ - „Svoz a likvidace odpadů z KN,a.s."</t>
  </si>
  <si>
    <t>BODY</t>
  </si>
  <si>
    <t>X</t>
  </si>
  <si>
    <t>procentuální hodnocení (VÁHY)</t>
  </si>
  <si>
    <t>Váhy dle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</si>
</sst>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9E7A7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/>
    </xf>
    <xf numFmtId="0" fontId="5" fillId="0" borderId="1" xfId="0" applyFont="1" applyBorder="1"/>
    <xf numFmtId="3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>
      <alignment horizontal="right"/>
    </xf>
    <xf numFmtId="0" fontId="0" fillId="0" borderId="2" xfId="0" applyBorder="1"/>
    <xf numFmtId="164" fontId="0" fillId="0" borderId="3" xfId="0" applyNumberFormat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5" fillId="0" borderId="10" xfId="0" applyFont="1" applyBorder="1"/>
    <xf numFmtId="3" fontId="0" fillId="0" borderId="10" xfId="0" applyNumberFormat="1" applyBorder="1" applyAlignment="1">
      <alignment horizontal="right"/>
    </xf>
    <xf numFmtId="164" fontId="0" fillId="2" borderId="10" xfId="0" applyNumberFormat="1" applyFill="1" applyBorder="1" applyAlignment="1" applyProtection="1">
      <alignment horizontal="right"/>
      <protection locked="0"/>
    </xf>
    <xf numFmtId="3" fontId="2" fillId="0" borderId="7" xfId="0" applyNumberFormat="1" applyFont="1" applyFill="1" applyBorder="1"/>
    <xf numFmtId="3" fontId="2" fillId="3" borderId="7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2" fontId="0" fillId="0" borderId="0" xfId="0" applyNumberFormat="1"/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 topLeftCell="A1">
      <selection activeCell="F30" sqref="F30"/>
    </sheetView>
  </sheetViews>
  <sheetFormatPr defaultColWidth="9.140625" defaultRowHeight="15"/>
  <cols>
    <col min="2" max="2" width="16.57421875" style="0" customWidth="1"/>
    <col min="3" max="3" width="15.421875" style="0" customWidth="1"/>
    <col min="4" max="4" width="14.7109375" style="0" customWidth="1"/>
    <col min="5" max="5" width="15.7109375" style="0" customWidth="1"/>
    <col min="6" max="6" width="15.28125" style="0" customWidth="1"/>
    <col min="7" max="7" width="14.57421875" style="0" customWidth="1"/>
    <col min="8" max="8" width="14.421875" style="0" customWidth="1"/>
    <col min="9" max="10" width="16.421875" style="0" customWidth="1"/>
  </cols>
  <sheetData>
    <row r="1" ht="15">
      <c r="A1" t="s">
        <v>33</v>
      </c>
    </row>
    <row r="2" ht="15">
      <c r="A2" t="s">
        <v>30</v>
      </c>
    </row>
    <row r="3" ht="15">
      <c r="A3" t="s">
        <v>31</v>
      </c>
    </row>
    <row r="4" ht="15">
      <c r="A4" t="s">
        <v>32</v>
      </c>
    </row>
    <row r="6" ht="15.75" thickBot="1"/>
    <row r="7" spans="1:12" ht="26.25" customHeight="1" thickBot="1">
      <c r="A7" s="46" t="s">
        <v>8</v>
      </c>
      <c r="B7" s="47"/>
      <c r="C7" s="47"/>
      <c r="D7" s="47"/>
      <c r="E7" s="47"/>
      <c r="F7" s="47"/>
      <c r="G7" s="47"/>
      <c r="H7" s="47"/>
      <c r="I7" s="48"/>
      <c r="J7" s="27"/>
      <c r="K7" s="38" t="s">
        <v>36</v>
      </c>
      <c r="L7" s="39"/>
    </row>
    <row r="8" spans="1:12" ht="48" customHeight="1" thickBot="1">
      <c r="A8" s="12" t="s">
        <v>10</v>
      </c>
      <c r="B8" s="13" t="s">
        <v>3</v>
      </c>
      <c r="C8" s="13" t="s">
        <v>9</v>
      </c>
      <c r="D8" s="13" t="s">
        <v>6</v>
      </c>
      <c r="E8" s="13" t="s">
        <v>1</v>
      </c>
      <c r="F8" s="13" t="s">
        <v>4</v>
      </c>
      <c r="G8" s="13" t="s">
        <v>7</v>
      </c>
      <c r="H8" s="13" t="s">
        <v>0</v>
      </c>
      <c r="I8" s="14" t="s">
        <v>5</v>
      </c>
      <c r="J8" s="24"/>
      <c r="K8" s="31" t="s">
        <v>37</v>
      </c>
      <c r="L8" s="30" t="s">
        <v>34</v>
      </c>
    </row>
    <row r="9" spans="1:12" ht="18" customHeight="1" thickBot="1">
      <c r="A9" s="42" t="s">
        <v>26</v>
      </c>
      <c r="B9" s="43"/>
      <c r="C9" s="10"/>
      <c r="D9" s="10"/>
      <c r="E9" s="10"/>
      <c r="F9" s="10"/>
      <c r="G9" s="10"/>
      <c r="H9" s="10"/>
      <c r="I9" s="11"/>
      <c r="J9" s="24"/>
      <c r="K9" s="36" t="s">
        <v>29</v>
      </c>
      <c r="L9" s="37"/>
    </row>
    <row r="10" spans="1:12" ht="15">
      <c r="A10" s="8">
        <v>150101</v>
      </c>
      <c r="B10" s="3" t="s">
        <v>11</v>
      </c>
      <c r="C10" s="4">
        <v>27582</v>
      </c>
      <c r="D10" s="5"/>
      <c r="E10" s="2">
        <f>SUM(D10*C10)</f>
        <v>0</v>
      </c>
      <c r="F10" s="2">
        <f aca="true" t="shared" si="0" ref="F10:F25">2*E10</f>
        <v>0</v>
      </c>
      <c r="G10" s="5">
        <f>D10*1.21</f>
        <v>0</v>
      </c>
      <c r="H10" s="2">
        <f>G10*C10</f>
        <v>0</v>
      </c>
      <c r="I10" s="9">
        <f>2*H10</f>
        <v>0</v>
      </c>
      <c r="J10" s="25"/>
      <c r="K10" s="32">
        <v>2</v>
      </c>
      <c r="L10" s="28" t="s">
        <v>35</v>
      </c>
    </row>
    <row r="11" spans="1:12" ht="15">
      <c r="A11" s="8">
        <v>150102</v>
      </c>
      <c r="B11" s="3" t="s">
        <v>12</v>
      </c>
      <c r="C11" s="4">
        <v>3160</v>
      </c>
      <c r="D11" s="5"/>
      <c r="E11" s="2">
        <f aca="true" t="shared" si="1" ref="E11:E17">SUM(D11*C11)</f>
        <v>0</v>
      </c>
      <c r="F11" s="2">
        <f t="shared" si="0"/>
        <v>0</v>
      </c>
      <c r="G11" s="5">
        <f aca="true" t="shared" si="2" ref="G11:G25">D11*1.21</f>
        <v>0</v>
      </c>
      <c r="H11" s="2">
        <f aca="true" t="shared" si="3" ref="H11:H25">G11*C11</f>
        <v>0</v>
      </c>
      <c r="I11" s="9">
        <f aca="true" t="shared" si="4" ref="I11:I25">2*H11</f>
        <v>0</v>
      </c>
      <c r="J11" s="25"/>
      <c r="K11" s="32">
        <v>1</v>
      </c>
      <c r="L11" s="28" t="s">
        <v>35</v>
      </c>
    </row>
    <row r="12" spans="1:12" ht="15">
      <c r="A12" s="8">
        <v>150107</v>
      </c>
      <c r="B12" s="3" t="s">
        <v>13</v>
      </c>
      <c r="C12" s="4">
        <v>2640</v>
      </c>
      <c r="D12" s="5"/>
      <c r="E12" s="2">
        <f t="shared" si="1"/>
        <v>0</v>
      </c>
      <c r="F12" s="2">
        <f t="shared" si="0"/>
        <v>0</v>
      </c>
      <c r="G12" s="5">
        <f t="shared" si="2"/>
        <v>0</v>
      </c>
      <c r="H12" s="2">
        <f t="shared" si="3"/>
        <v>0</v>
      </c>
      <c r="I12" s="9">
        <f t="shared" si="4"/>
        <v>0</v>
      </c>
      <c r="J12" s="25"/>
      <c r="K12" s="32">
        <v>1</v>
      </c>
      <c r="L12" s="28" t="s">
        <v>35</v>
      </c>
    </row>
    <row r="13" spans="1:12" ht="15">
      <c r="A13" s="8">
        <v>190809</v>
      </c>
      <c r="B13" s="3" t="s">
        <v>14</v>
      </c>
      <c r="C13" s="4">
        <v>4500</v>
      </c>
      <c r="D13" s="5"/>
      <c r="E13" s="2">
        <f t="shared" si="1"/>
        <v>0</v>
      </c>
      <c r="F13" s="2">
        <f t="shared" si="0"/>
        <v>0</v>
      </c>
      <c r="G13" s="5">
        <f t="shared" si="2"/>
        <v>0</v>
      </c>
      <c r="H13" s="2">
        <f t="shared" si="3"/>
        <v>0</v>
      </c>
      <c r="I13" s="9">
        <f t="shared" si="4"/>
        <v>0</v>
      </c>
      <c r="J13" s="25"/>
      <c r="K13" s="32">
        <v>1</v>
      </c>
      <c r="L13" s="28" t="s">
        <v>35</v>
      </c>
    </row>
    <row r="14" spans="1:12" ht="15">
      <c r="A14" s="8">
        <v>200307</v>
      </c>
      <c r="B14" s="3" t="s">
        <v>15</v>
      </c>
      <c r="C14" s="4">
        <v>5150</v>
      </c>
      <c r="D14" s="5"/>
      <c r="E14" s="2">
        <f>SUM(D14*C14)</f>
        <v>0</v>
      </c>
      <c r="F14" s="2">
        <f t="shared" si="0"/>
        <v>0</v>
      </c>
      <c r="G14" s="5">
        <f t="shared" si="2"/>
        <v>0</v>
      </c>
      <c r="H14" s="2">
        <f t="shared" si="3"/>
        <v>0</v>
      </c>
      <c r="I14" s="9">
        <f t="shared" si="4"/>
        <v>0</v>
      </c>
      <c r="J14" s="25"/>
      <c r="K14" s="32">
        <v>1</v>
      </c>
      <c r="L14" s="28" t="s">
        <v>35</v>
      </c>
    </row>
    <row r="15" spans="1:12" ht="15">
      <c r="A15" s="8">
        <v>200101</v>
      </c>
      <c r="B15" s="3" t="s">
        <v>16</v>
      </c>
      <c r="C15" s="4">
        <v>1970</v>
      </c>
      <c r="D15" s="5"/>
      <c r="E15" s="2">
        <f t="shared" si="1"/>
        <v>0</v>
      </c>
      <c r="F15" s="2">
        <f t="shared" si="0"/>
        <v>0</v>
      </c>
      <c r="G15" s="5">
        <f t="shared" si="2"/>
        <v>0</v>
      </c>
      <c r="H15" s="2">
        <f t="shared" si="3"/>
        <v>0</v>
      </c>
      <c r="I15" s="9">
        <f t="shared" si="4"/>
        <v>0</v>
      </c>
      <c r="J15" s="25"/>
      <c r="K15" s="32">
        <v>1</v>
      </c>
      <c r="L15" s="28" t="s">
        <v>35</v>
      </c>
    </row>
    <row r="16" spans="1:12" ht="15">
      <c r="A16" s="8">
        <v>200201</v>
      </c>
      <c r="B16" s="3" t="s">
        <v>17</v>
      </c>
      <c r="C16" s="4">
        <v>33130</v>
      </c>
      <c r="D16" s="5"/>
      <c r="E16" s="2">
        <f t="shared" si="1"/>
        <v>0</v>
      </c>
      <c r="F16" s="2">
        <f t="shared" si="0"/>
        <v>0</v>
      </c>
      <c r="G16" s="5">
        <f t="shared" si="2"/>
        <v>0</v>
      </c>
      <c r="H16" s="2">
        <f t="shared" si="3"/>
        <v>0</v>
      </c>
      <c r="I16" s="9">
        <f t="shared" si="4"/>
        <v>0</v>
      </c>
      <c r="J16" s="25"/>
      <c r="K16" s="32">
        <v>3</v>
      </c>
      <c r="L16" s="28" t="s">
        <v>35</v>
      </c>
    </row>
    <row r="17" spans="1:12" ht="15.75" thickBot="1">
      <c r="A17" s="8">
        <v>200301</v>
      </c>
      <c r="B17" s="3" t="s">
        <v>18</v>
      </c>
      <c r="C17" s="4">
        <v>21349</v>
      </c>
      <c r="D17" s="5"/>
      <c r="E17" s="2">
        <f t="shared" si="1"/>
        <v>0</v>
      </c>
      <c r="F17" s="2">
        <f t="shared" si="0"/>
        <v>0</v>
      </c>
      <c r="G17" s="5">
        <f t="shared" si="2"/>
        <v>0</v>
      </c>
      <c r="H17" s="2">
        <f t="shared" si="3"/>
        <v>0</v>
      </c>
      <c r="I17" s="9">
        <f t="shared" si="4"/>
        <v>0</v>
      </c>
      <c r="J17" s="25"/>
      <c r="K17" s="32">
        <v>2</v>
      </c>
      <c r="L17" s="28" t="s">
        <v>35</v>
      </c>
    </row>
    <row r="18" spans="1:12" ht="15.75" thickBot="1">
      <c r="A18" s="44" t="s">
        <v>27</v>
      </c>
      <c r="B18" s="45"/>
      <c r="C18" s="4"/>
      <c r="D18" s="6"/>
      <c r="E18" s="7"/>
      <c r="F18" s="7"/>
      <c r="G18" s="5"/>
      <c r="H18" s="2"/>
      <c r="I18" s="9"/>
      <c r="J18" s="25"/>
      <c r="K18" s="34" t="s">
        <v>28</v>
      </c>
      <c r="L18" s="35"/>
    </row>
    <row r="19" spans="1:12" ht="15">
      <c r="A19" s="8">
        <v>70104</v>
      </c>
      <c r="B19" s="3" t="s">
        <v>19</v>
      </c>
      <c r="C19" s="4">
        <v>1100</v>
      </c>
      <c r="D19" s="5"/>
      <c r="E19" s="2">
        <f>SUM(D19*C19)</f>
        <v>0</v>
      </c>
      <c r="F19" s="2">
        <f t="shared" si="0"/>
        <v>0</v>
      </c>
      <c r="G19" s="5">
        <f t="shared" si="2"/>
        <v>0</v>
      </c>
      <c r="H19" s="2">
        <f t="shared" si="3"/>
        <v>0</v>
      </c>
      <c r="I19" s="9">
        <f t="shared" si="4"/>
        <v>0</v>
      </c>
      <c r="J19" s="25"/>
      <c r="K19" s="32">
        <v>1</v>
      </c>
      <c r="L19" s="28" t="s">
        <v>35</v>
      </c>
    </row>
    <row r="20" spans="1:12" ht="15">
      <c r="A20" s="8">
        <v>130503</v>
      </c>
      <c r="B20" s="3" t="s">
        <v>25</v>
      </c>
      <c r="C20" s="4">
        <v>12000</v>
      </c>
      <c r="D20" s="5"/>
      <c r="E20" s="2">
        <f aca="true" t="shared" si="5" ref="E20:E25">SUM(D20*C20)</f>
        <v>0</v>
      </c>
      <c r="F20" s="2">
        <f t="shared" si="0"/>
        <v>0</v>
      </c>
      <c r="G20" s="5">
        <f t="shared" si="2"/>
        <v>0</v>
      </c>
      <c r="H20" s="2">
        <f t="shared" si="3"/>
        <v>0</v>
      </c>
      <c r="I20" s="9">
        <f t="shared" si="4"/>
        <v>0</v>
      </c>
      <c r="J20" s="25"/>
      <c r="K20" s="32">
        <v>1</v>
      </c>
      <c r="L20" s="28" t="s">
        <v>35</v>
      </c>
    </row>
    <row r="21" spans="1:12" ht="15">
      <c r="A21" s="8">
        <v>160506</v>
      </c>
      <c r="B21" s="3" t="s">
        <v>20</v>
      </c>
      <c r="C21" s="4">
        <v>334</v>
      </c>
      <c r="D21" s="5"/>
      <c r="E21" s="2">
        <f t="shared" si="5"/>
        <v>0</v>
      </c>
      <c r="F21" s="2">
        <f t="shared" si="0"/>
        <v>0</v>
      </c>
      <c r="G21" s="5">
        <f t="shared" si="2"/>
        <v>0</v>
      </c>
      <c r="H21" s="2">
        <f t="shared" si="3"/>
        <v>0</v>
      </c>
      <c r="I21" s="9">
        <f t="shared" si="4"/>
        <v>0</v>
      </c>
      <c r="J21" s="25"/>
      <c r="K21" s="32">
        <v>1</v>
      </c>
      <c r="L21" s="28" t="s">
        <v>35</v>
      </c>
    </row>
    <row r="22" spans="1:12" ht="15">
      <c r="A22" s="8">
        <v>180103</v>
      </c>
      <c r="B22" s="3" t="s">
        <v>21</v>
      </c>
      <c r="C22" s="4">
        <v>187760</v>
      </c>
      <c r="D22" s="5"/>
      <c r="E22" s="2">
        <f t="shared" si="5"/>
        <v>0</v>
      </c>
      <c r="F22" s="2">
        <f t="shared" si="0"/>
        <v>0</v>
      </c>
      <c r="G22" s="5">
        <f t="shared" si="2"/>
        <v>0</v>
      </c>
      <c r="H22" s="2">
        <f t="shared" si="3"/>
        <v>0</v>
      </c>
      <c r="I22" s="9">
        <f t="shared" si="4"/>
        <v>0</v>
      </c>
      <c r="J22" s="25"/>
      <c r="K22" s="32">
        <v>82</v>
      </c>
      <c r="L22" s="28" t="s">
        <v>35</v>
      </c>
    </row>
    <row r="23" spans="1:12" ht="15">
      <c r="A23" s="8">
        <v>150202</v>
      </c>
      <c r="B23" s="3" t="s">
        <v>22</v>
      </c>
      <c r="C23" s="4">
        <v>10</v>
      </c>
      <c r="D23" s="5"/>
      <c r="E23" s="2">
        <f t="shared" si="5"/>
        <v>0</v>
      </c>
      <c r="F23" s="2">
        <f t="shared" si="0"/>
        <v>0</v>
      </c>
      <c r="G23" s="5">
        <f t="shared" si="2"/>
        <v>0</v>
      </c>
      <c r="H23" s="2">
        <f t="shared" si="3"/>
        <v>0</v>
      </c>
      <c r="I23" s="9">
        <f t="shared" si="4"/>
        <v>0</v>
      </c>
      <c r="J23" s="25"/>
      <c r="K23" s="32">
        <v>1</v>
      </c>
      <c r="L23" s="28" t="s">
        <v>35</v>
      </c>
    </row>
    <row r="24" spans="1:12" ht="15">
      <c r="A24" s="8">
        <v>180109</v>
      </c>
      <c r="B24" s="3" t="s">
        <v>23</v>
      </c>
      <c r="C24" s="4">
        <v>116</v>
      </c>
      <c r="D24" s="5"/>
      <c r="E24" s="2">
        <f t="shared" si="5"/>
        <v>0</v>
      </c>
      <c r="F24" s="2">
        <f t="shared" si="0"/>
        <v>0</v>
      </c>
      <c r="G24" s="5">
        <f t="shared" si="2"/>
        <v>0</v>
      </c>
      <c r="H24" s="2">
        <f t="shared" si="3"/>
        <v>0</v>
      </c>
      <c r="I24" s="9">
        <f t="shared" si="4"/>
        <v>0</v>
      </c>
      <c r="J24" s="25"/>
      <c r="K24" s="32">
        <v>1</v>
      </c>
      <c r="L24" s="28" t="s">
        <v>35</v>
      </c>
    </row>
    <row r="25" spans="1:12" ht="15.75" thickBot="1">
      <c r="A25" s="15">
        <v>200132</v>
      </c>
      <c r="B25" s="16" t="s">
        <v>24</v>
      </c>
      <c r="C25" s="17">
        <v>115</v>
      </c>
      <c r="D25" s="18"/>
      <c r="E25" s="2">
        <f t="shared" si="5"/>
        <v>0</v>
      </c>
      <c r="F25" s="2">
        <f t="shared" si="0"/>
        <v>0</v>
      </c>
      <c r="G25" s="5">
        <f t="shared" si="2"/>
        <v>0</v>
      </c>
      <c r="H25" s="2">
        <f t="shared" si="3"/>
        <v>0</v>
      </c>
      <c r="I25" s="9">
        <f t="shared" si="4"/>
        <v>0</v>
      </c>
      <c r="J25" s="25"/>
      <c r="K25" s="33">
        <v>1</v>
      </c>
      <c r="L25" s="29" t="s">
        <v>35</v>
      </c>
    </row>
    <row r="26" spans="1:11" ht="15.75" thickBot="1">
      <c r="A26" s="40" t="s">
        <v>2</v>
      </c>
      <c r="B26" s="41"/>
      <c r="C26" s="19">
        <f>SUM(C10:C25)</f>
        <v>300916</v>
      </c>
      <c r="D26" s="20" t="s">
        <v>2</v>
      </c>
      <c r="E26" s="21">
        <f>SUM(E10:E25)</f>
        <v>0</v>
      </c>
      <c r="F26" s="21">
        <f>SUM(F10:F25)</f>
        <v>0</v>
      </c>
      <c r="G26" s="20" t="s">
        <v>2</v>
      </c>
      <c r="H26" s="21">
        <f>SUM(H10:H25)</f>
        <v>0</v>
      </c>
      <c r="I26" s="22">
        <f>SUM(I10:I25)</f>
        <v>0</v>
      </c>
      <c r="J26" s="26"/>
      <c r="K26" s="23"/>
    </row>
    <row r="27" spans="4:6" ht="15">
      <c r="D27" s="1"/>
      <c r="F27" s="1"/>
    </row>
  </sheetData>
  <sheetProtection selectLockedCells="1"/>
  <mergeCells count="7">
    <mergeCell ref="K18:L18"/>
    <mergeCell ref="K9:L9"/>
    <mergeCell ref="K7:L7"/>
    <mergeCell ref="A26:B26"/>
    <mergeCell ref="A9:B9"/>
    <mergeCell ref="A18:B18"/>
    <mergeCell ref="A7:I7"/>
  </mergeCells>
  <printOptions/>
  <pageMargins left="0.25" right="0.25" top="0.75" bottom="0.75" header="0.3" footer="0.3"/>
  <pageSetup horizontalDpi="300" verticalDpi="300" orientation="landscape" paperSize="9" r:id="rId1"/>
  <headerFooter>
    <oddHeader>&amp;LPříloha ZD č. 1 - Cenová nabídka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2019-02-18T09:42:22Z</dcterms:modified>
  <cp:category/>
  <cp:version/>
  <cp:contentType/>
  <cp:contentStatus/>
</cp:coreProperties>
</file>