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19440" windowHeight="95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<sst xmlns="http://schemas.openxmlformats.org/spreadsheetml/2006/main" count="59" uniqueCount="52">
  <si>
    <t>Středisko Klatovy</t>
  </si>
  <si>
    <t>A0ED023016361</t>
  </si>
  <si>
    <t>Středisko Kralovice</t>
  </si>
  <si>
    <t>A02E022033870</t>
  </si>
  <si>
    <t>Středisko Plzeň Doudlevecká</t>
  </si>
  <si>
    <t>A02E022024849</t>
  </si>
  <si>
    <t>c/b bh 284e</t>
  </si>
  <si>
    <t xml:space="preserve">bar. Bh C364 </t>
  </si>
  <si>
    <t>Středisko Stříbro</t>
  </si>
  <si>
    <t>A5C1021024506</t>
  </si>
  <si>
    <t>bar. BH C220 barevná set eco</t>
  </si>
  <si>
    <t>bar. BH C203 set eco</t>
  </si>
  <si>
    <t>c/b. BH 210 barevná set eco</t>
  </si>
  <si>
    <t>bar.Minolta bh C203 set eco</t>
  </si>
  <si>
    <t>A61G021005562</t>
  </si>
  <si>
    <t>bar. Minolta bh C224e set eco</t>
  </si>
  <si>
    <t>A5C4021130717</t>
  </si>
  <si>
    <t>bh KM C 458</t>
  </si>
  <si>
    <t>Středisko Domažlice</t>
  </si>
  <si>
    <t>Středisko Rokycany</t>
  </si>
  <si>
    <t>A79M021018560</t>
  </si>
  <si>
    <t>A79MO21018630</t>
  </si>
  <si>
    <t>A79M021018876</t>
  </si>
  <si>
    <t>pocet dni</t>
  </si>
  <si>
    <t>cena  za černobílou kopii A4 včetně papíru,servisu a náhradních dílů</t>
  </si>
  <si>
    <t>cena  za barevnou kopii A4 včetně papíru,servisu a náhradních dílů</t>
  </si>
  <si>
    <t>Konica Minolta</t>
  </si>
  <si>
    <t>Středisko Plzeň Koterovská GŘ</t>
  </si>
  <si>
    <t>Všechny ceny jsou uvedeny v Kč bez DPH</t>
  </si>
  <si>
    <t>2.</t>
  </si>
  <si>
    <t>3.</t>
  </si>
  <si>
    <t>Místo instalace</t>
  </si>
  <si>
    <t>Výrobní číslo</t>
  </si>
  <si>
    <t>Inventární číslo</t>
  </si>
  <si>
    <t>Datum pořízení</t>
  </si>
  <si>
    <t>1.</t>
  </si>
  <si>
    <t>4.</t>
  </si>
  <si>
    <t>5.</t>
  </si>
  <si>
    <t>6.</t>
  </si>
  <si>
    <t>7.</t>
  </si>
  <si>
    <t>8.</t>
  </si>
  <si>
    <t>Předpokládaný měsíční počet kopií A4/černobílých</t>
  </si>
  <si>
    <t>Předpokládaný měsíční počet kopií A4/barevných</t>
  </si>
  <si>
    <t>9.</t>
  </si>
  <si>
    <t>10.</t>
  </si>
  <si>
    <t>11.</t>
  </si>
  <si>
    <t>Celkem všechna zařízení Konica Minolta</t>
  </si>
  <si>
    <t>Název typu tiskárny</t>
  </si>
  <si>
    <t>Příloha č.3-1 ZD / Příloha č. 1 Smlouvy - Servisní a materiálová smlouva pro tiskárny SÚSPK (2019)</t>
  </si>
  <si>
    <t>Měsíční paušál v Kč bez DPH</t>
  </si>
  <si>
    <t>Celková cena (paušál za 48 měsíců) v Kč bez DPH</t>
  </si>
  <si>
    <t>Předpokládaná stanovená hodnota a současně maximální celková hodnota za 48 měsíců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</si>
</sst>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dd\.mm\.yyyy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Border="1"/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0" xfId="0" applyFill="1" applyBorder="1"/>
    <xf numFmtId="49" fontId="0" fillId="0" borderId="3" xfId="0" applyNumberFormat="1" applyBorder="1" applyAlignment="1">
      <alignment vertical="top" wrapText="1"/>
    </xf>
    <xf numFmtId="0" fontId="0" fillId="0" borderId="4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0" fontId="0" fillId="0" borderId="4" xfId="0" applyBorder="1"/>
    <xf numFmtId="14" fontId="0" fillId="0" borderId="4" xfId="0" applyNumberFormat="1" applyBorder="1"/>
    <xf numFmtId="4" fontId="0" fillId="0" borderId="4" xfId="0" applyNumberFormat="1" applyBorder="1"/>
    <xf numFmtId="0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right"/>
    </xf>
    <xf numFmtId="44" fontId="0" fillId="3" borderId="1" xfId="20" applyFon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Alignment="1">
      <alignment horizontal="left"/>
    </xf>
    <xf numFmtId="0" fontId="5" fillId="0" borderId="0" xfId="0" applyFont="1" applyFill="1"/>
    <xf numFmtId="0" fontId="7" fillId="4" borderId="2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4" fontId="0" fillId="0" borderId="0" xfId="0" applyNumberFormat="1" applyBorder="1"/>
    <xf numFmtId="44" fontId="3" fillId="5" borderId="1" xfId="20" applyFont="1" applyFill="1" applyBorder="1" applyAlignment="1">
      <alignment horizontal="center" vertical="center" wrapText="1"/>
    </xf>
    <xf numFmtId="44" fontId="3" fillId="0" borderId="1" xfId="2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49" fontId="2" fillId="5" borderId="2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SheetLayoutView="115" workbookViewId="0" topLeftCell="A1">
      <selection activeCell="A20" sqref="A20:B20"/>
    </sheetView>
  </sheetViews>
  <sheetFormatPr defaultColWidth="9.140625" defaultRowHeight="15"/>
  <cols>
    <col min="1" max="1" width="3.00390625" style="0" bestFit="1" customWidth="1"/>
    <col min="2" max="2" width="35.140625" style="0" customWidth="1"/>
    <col min="3" max="3" width="27.57421875" style="0" customWidth="1"/>
    <col min="4" max="4" width="15.28125" style="4" bestFit="1" customWidth="1"/>
    <col min="5" max="5" width="9.57421875" style="0" customWidth="1"/>
    <col min="6" max="6" width="11.28125" style="0" customWidth="1"/>
    <col min="7" max="7" width="11.28125" style="0" hidden="1" customWidth="1"/>
    <col min="8" max="9" width="20.7109375" style="0" hidden="1" customWidth="1"/>
  </cols>
  <sheetData>
    <row r="1" spans="1:6" ht="15">
      <c r="A1" s="46" t="s">
        <v>48</v>
      </c>
      <c r="B1" s="47"/>
      <c r="C1" s="47"/>
      <c r="D1" s="47"/>
      <c r="E1" s="47"/>
      <c r="F1" s="47"/>
    </row>
    <row r="2" ht="15" customHeight="1"/>
    <row r="3" spans="1:9" s="1" customFormat="1" ht="18.75">
      <c r="A3" s="48" t="s">
        <v>26</v>
      </c>
      <c r="B3" s="49"/>
      <c r="C3" s="49"/>
      <c r="D3" s="49"/>
      <c r="E3" s="49"/>
      <c r="F3" s="50"/>
      <c r="G3" s="12"/>
      <c r="H3" s="12" t="s">
        <v>23</v>
      </c>
      <c r="I3" s="12"/>
    </row>
    <row r="4" spans="1:9" s="1" customFormat="1" ht="30">
      <c r="A4" s="28"/>
      <c r="B4" s="29" t="s">
        <v>47</v>
      </c>
      <c r="C4" s="29" t="s">
        <v>31</v>
      </c>
      <c r="D4" s="29" t="s">
        <v>32</v>
      </c>
      <c r="E4" s="29" t="s">
        <v>33</v>
      </c>
      <c r="F4" s="30" t="s">
        <v>34</v>
      </c>
      <c r="G4" s="9"/>
      <c r="H4" s="9"/>
      <c r="I4" s="9"/>
    </row>
    <row r="5" spans="1:9" ht="15">
      <c r="A5" s="2" t="s">
        <v>35</v>
      </c>
      <c r="B5" s="2" t="s">
        <v>10</v>
      </c>
      <c r="C5" s="13" t="s">
        <v>0</v>
      </c>
      <c r="D5" s="5" t="s">
        <v>1</v>
      </c>
      <c r="E5" s="2">
        <v>1002976</v>
      </c>
      <c r="F5" s="14">
        <v>40388</v>
      </c>
      <c r="G5" s="3">
        <v>43435</v>
      </c>
      <c r="H5" s="2">
        <f>SUM(G5-F5)</f>
        <v>3047</v>
      </c>
      <c r="I5" s="8">
        <f>SUM(H5/30)</f>
        <v>101.56666666666666</v>
      </c>
    </row>
    <row r="6" spans="1:9" ht="15">
      <c r="A6" s="2" t="s">
        <v>29</v>
      </c>
      <c r="B6" s="7" t="s">
        <v>12</v>
      </c>
      <c r="C6" s="10" t="s">
        <v>0</v>
      </c>
      <c r="D6" s="5">
        <v>20700485</v>
      </c>
      <c r="E6" s="2">
        <v>1002571</v>
      </c>
      <c r="F6" s="14">
        <v>39387</v>
      </c>
      <c r="G6" s="3">
        <v>43435</v>
      </c>
      <c r="H6" s="2">
        <f aca="true" t="shared" si="0" ref="H6:H15">SUM(G6-F6)</f>
        <v>4048</v>
      </c>
      <c r="I6" s="8">
        <f aca="true" t="shared" si="1" ref="I6:I15">SUM(H6/30)</f>
        <v>134.93333333333334</v>
      </c>
    </row>
    <row r="7" spans="1:9" ht="15">
      <c r="A7" s="2" t="s">
        <v>30</v>
      </c>
      <c r="B7" s="2" t="s">
        <v>11</v>
      </c>
      <c r="C7" s="10" t="s">
        <v>2</v>
      </c>
      <c r="D7" s="5" t="s">
        <v>3</v>
      </c>
      <c r="E7" s="2">
        <v>54010242</v>
      </c>
      <c r="F7" s="14">
        <v>40087</v>
      </c>
      <c r="G7" s="3">
        <v>43435</v>
      </c>
      <c r="H7" s="2">
        <f t="shared" si="0"/>
        <v>3348</v>
      </c>
      <c r="I7" s="8">
        <f t="shared" si="1"/>
        <v>111.6</v>
      </c>
    </row>
    <row r="8" spans="1:9" ht="15">
      <c r="A8" s="2" t="s">
        <v>36</v>
      </c>
      <c r="B8" s="2" t="s">
        <v>13</v>
      </c>
      <c r="C8" s="10" t="s">
        <v>4</v>
      </c>
      <c r="D8" s="5" t="s">
        <v>5</v>
      </c>
      <c r="E8" s="2">
        <v>52410401</v>
      </c>
      <c r="F8" s="14">
        <v>39867</v>
      </c>
      <c r="G8" s="3">
        <v>43435</v>
      </c>
      <c r="H8" s="2">
        <f t="shared" si="0"/>
        <v>3568</v>
      </c>
      <c r="I8" s="8">
        <f t="shared" si="1"/>
        <v>118.93333333333334</v>
      </c>
    </row>
    <row r="9" spans="1:9" ht="15">
      <c r="A9" s="2" t="s">
        <v>37</v>
      </c>
      <c r="B9" s="2" t="s">
        <v>6</v>
      </c>
      <c r="C9" s="10" t="s">
        <v>8</v>
      </c>
      <c r="D9" s="5">
        <v>10005157</v>
      </c>
      <c r="E9" s="2">
        <v>1005157</v>
      </c>
      <c r="F9" s="15">
        <v>42369</v>
      </c>
      <c r="G9" s="3">
        <v>43435</v>
      </c>
      <c r="H9" s="2">
        <f t="shared" si="0"/>
        <v>1066</v>
      </c>
      <c r="I9" s="8">
        <f t="shared" si="1"/>
        <v>35.53333333333333</v>
      </c>
    </row>
    <row r="10" spans="1:9" ht="15">
      <c r="A10" s="2" t="s">
        <v>38</v>
      </c>
      <c r="B10" s="2" t="s">
        <v>7</v>
      </c>
      <c r="C10" s="6" t="s">
        <v>27</v>
      </c>
      <c r="D10" s="5" t="s">
        <v>9</v>
      </c>
      <c r="E10" s="2">
        <v>1005155</v>
      </c>
      <c r="F10" s="15">
        <v>42369</v>
      </c>
      <c r="G10" s="3">
        <v>43435</v>
      </c>
      <c r="H10" s="2">
        <f t="shared" si="0"/>
        <v>1066</v>
      </c>
      <c r="I10" s="8">
        <f t="shared" si="1"/>
        <v>35.53333333333333</v>
      </c>
    </row>
    <row r="11" spans="1:9" ht="15">
      <c r="A11" s="2" t="s">
        <v>39</v>
      </c>
      <c r="B11" s="2" t="s">
        <v>6</v>
      </c>
      <c r="C11" s="6" t="s">
        <v>27</v>
      </c>
      <c r="D11" s="5" t="s">
        <v>14</v>
      </c>
      <c r="E11" s="2">
        <v>1005156</v>
      </c>
      <c r="F11" s="15">
        <v>42369</v>
      </c>
      <c r="G11" s="3">
        <v>43435</v>
      </c>
      <c r="H11" s="2">
        <f t="shared" si="0"/>
        <v>1066</v>
      </c>
      <c r="I11" s="8">
        <f t="shared" si="1"/>
        <v>35.53333333333333</v>
      </c>
    </row>
    <row r="12" spans="1:9" ht="15">
      <c r="A12" s="2" t="s">
        <v>40</v>
      </c>
      <c r="B12" s="2" t="s">
        <v>15</v>
      </c>
      <c r="C12" s="10" t="s">
        <v>4</v>
      </c>
      <c r="D12" s="5" t="s">
        <v>16</v>
      </c>
      <c r="E12" s="2">
        <v>1002237</v>
      </c>
      <c r="F12" s="14">
        <v>37226</v>
      </c>
      <c r="G12" s="3">
        <v>43435</v>
      </c>
      <c r="H12" s="2">
        <f t="shared" si="0"/>
        <v>6209</v>
      </c>
      <c r="I12" s="8">
        <f t="shared" si="1"/>
        <v>206.96666666666667</v>
      </c>
    </row>
    <row r="13" spans="1:9" ht="15">
      <c r="A13" s="2" t="s">
        <v>43</v>
      </c>
      <c r="B13" s="2" t="s">
        <v>17</v>
      </c>
      <c r="C13" s="5" t="s">
        <v>8</v>
      </c>
      <c r="D13" s="5" t="s">
        <v>20</v>
      </c>
      <c r="E13" s="2">
        <v>1005319</v>
      </c>
      <c r="F13" s="14">
        <v>43077</v>
      </c>
      <c r="G13" s="3">
        <v>43435</v>
      </c>
      <c r="H13" s="2">
        <f t="shared" si="0"/>
        <v>358</v>
      </c>
      <c r="I13" s="8">
        <f t="shared" si="1"/>
        <v>11.933333333333334</v>
      </c>
    </row>
    <row r="14" spans="1:9" ht="15">
      <c r="A14" s="2" t="s">
        <v>44</v>
      </c>
      <c r="B14" s="2" t="s">
        <v>17</v>
      </c>
      <c r="C14" s="5" t="s">
        <v>18</v>
      </c>
      <c r="D14" s="5" t="s">
        <v>21</v>
      </c>
      <c r="E14" s="2">
        <v>1005318</v>
      </c>
      <c r="F14" s="14">
        <v>43077</v>
      </c>
      <c r="G14" s="3">
        <v>43435</v>
      </c>
      <c r="H14" s="2">
        <f t="shared" si="0"/>
        <v>358</v>
      </c>
      <c r="I14" s="8">
        <f t="shared" si="1"/>
        <v>11.933333333333334</v>
      </c>
    </row>
    <row r="15" spans="1:9" ht="15">
      <c r="A15" s="2" t="s">
        <v>45</v>
      </c>
      <c r="B15" s="2" t="s">
        <v>17</v>
      </c>
      <c r="C15" s="5" t="s">
        <v>19</v>
      </c>
      <c r="D15" s="5" t="s">
        <v>22</v>
      </c>
      <c r="E15" s="2">
        <v>1005317</v>
      </c>
      <c r="F15" s="14">
        <v>43077</v>
      </c>
      <c r="G15" s="3">
        <v>43435</v>
      </c>
      <c r="H15" s="2">
        <f t="shared" si="0"/>
        <v>358</v>
      </c>
      <c r="I15" s="8">
        <f t="shared" si="1"/>
        <v>11.933333333333334</v>
      </c>
    </row>
    <row r="16" spans="1:9" ht="15">
      <c r="A16" s="31"/>
      <c r="B16" s="55"/>
      <c r="C16" s="55"/>
      <c r="D16" s="55"/>
      <c r="E16" s="55"/>
      <c r="F16" s="55"/>
      <c r="G16" s="17"/>
      <c r="H16" s="16"/>
      <c r="I16" s="18"/>
    </row>
    <row r="17" spans="1:9" ht="15">
      <c r="A17" s="51" t="s">
        <v>46</v>
      </c>
      <c r="B17" s="52"/>
      <c r="C17" s="52"/>
      <c r="D17" s="52"/>
      <c r="E17" s="52"/>
      <c r="F17" s="52"/>
      <c r="G17" s="17"/>
      <c r="H17" s="16"/>
      <c r="I17" s="18"/>
    </row>
    <row r="18" spans="1:9" ht="44.25" customHeight="1">
      <c r="A18" s="53" t="s">
        <v>51</v>
      </c>
      <c r="B18" s="54"/>
      <c r="C18" s="42">
        <v>926000</v>
      </c>
      <c r="D18" s="43"/>
      <c r="E18" s="43"/>
      <c r="F18" s="44"/>
      <c r="G18" s="17"/>
      <c r="H18" s="16"/>
      <c r="I18" s="18"/>
    </row>
    <row r="19" spans="1:9" ht="39" customHeight="1">
      <c r="A19" s="38" t="s">
        <v>41</v>
      </c>
      <c r="B19" s="39"/>
      <c r="C19" s="19">
        <v>18000</v>
      </c>
      <c r="D19" s="45" t="s">
        <v>24</v>
      </c>
      <c r="E19" s="45"/>
      <c r="F19" s="22"/>
      <c r="G19" s="17"/>
      <c r="H19" s="16"/>
      <c r="I19" s="18"/>
    </row>
    <row r="20" spans="1:9" ht="38.25" customHeight="1">
      <c r="A20" s="38" t="s">
        <v>42</v>
      </c>
      <c r="B20" s="39"/>
      <c r="C20" s="19">
        <v>5000</v>
      </c>
      <c r="D20" s="45" t="s">
        <v>25</v>
      </c>
      <c r="E20" s="45"/>
      <c r="F20" s="22"/>
      <c r="G20" s="17"/>
      <c r="H20" s="16"/>
      <c r="I20" s="18"/>
    </row>
    <row r="21" spans="1:9" ht="31.5" customHeight="1">
      <c r="A21" s="40" t="s">
        <v>49</v>
      </c>
      <c r="B21" s="41"/>
      <c r="C21" s="34">
        <f>C19*F19+C20*F20</f>
        <v>0</v>
      </c>
      <c r="D21" s="20"/>
      <c r="E21" s="20"/>
      <c r="F21" s="21"/>
      <c r="G21" s="17"/>
      <c r="H21" s="16"/>
      <c r="I21" s="18"/>
    </row>
    <row r="22" spans="1:9" ht="28.5" customHeight="1">
      <c r="A22" s="36" t="s">
        <v>50</v>
      </c>
      <c r="B22" s="37"/>
      <c r="C22" s="35">
        <f>C21*48</f>
        <v>0</v>
      </c>
      <c r="D22" s="20"/>
      <c r="E22" s="20"/>
      <c r="F22" s="21"/>
      <c r="G22" s="32"/>
      <c r="H22" s="31"/>
      <c r="I22" s="33"/>
    </row>
    <row r="23" spans="1:9" s="23" customFormat="1" ht="15">
      <c r="A23" s="27" t="s">
        <v>28</v>
      </c>
      <c r="G23" s="24"/>
      <c r="H23" s="11"/>
      <c r="I23" s="25"/>
    </row>
    <row r="24" s="23" customFormat="1" ht="15">
      <c r="D24" s="26"/>
    </row>
  </sheetData>
  <mergeCells count="12">
    <mergeCell ref="A1:F1"/>
    <mergeCell ref="A3:F3"/>
    <mergeCell ref="A17:F17"/>
    <mergeCell ref="A18:B18"/>
    <mergeCell ref="A19:B19"/>
    <mergeCell ref="B16:F16"/>
    <mergeCell ref="A22:B22"/>
    <mergeCell ref="A20:B20"/>
    <mergeCell ref="A21:B21"/>
    <mergeCell ref="C18:F18"/>
    <mergeCell ref="D19:E19"/>
    <mergeCell ref="D20:E20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Stanislav</dc:creator>
  <cp:keywords/>
  <dc:description/>
  <cp:lastModifiedBy>Martina Tyrová</cp:lastModifiedBy>
  <cp:lastPrinted>2019-01-14T12:21:20Z</cp:lastPrinted>
  <dcterms:created xsi:type="dcterms:W3CDTF">2018-11-15T04:56:05Z</dcterms:created>
  <dcterms:modified xsi:type="dcterms:W3CDTF">2019-01-16T07:44:47Z</dcterms:modified>
  <cp:category/>
  <cp:version/>
  <cp:contentType/>
  <cp:contentStatus/>
</cp:coreProperties>
</file>