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1001"/>
  <workbookPr defaultThemeVersion="124226"/>
  <bookViews>
    <workbookView xWindow="0" yWindow="0" windowWidth="38400" windowHeight="17625" activeTab="0"/>
  </bookViews>
  <sheets>
    <sheet name="List1" sheetId="1" r:id="rId1"/>
    <sheet name="List2" sheetId="2" r:id="rId2"/>
    <sheet name="List3" sheetId="3" r:id="rId3"/>
  </sheets>
  <definedNames/>
  <calcPr calcId="181029"/>
</workbook>
</file>

<file path=xl/sharedStrings.xml><?xml version="1.0" encoding="utf-8"?>
<sst xmlns="http://schemas.openxmlformats.org/spreadsheetml/2006/main" count="42" uniqueCount="36">
  <si>
    <t>Akce:  II/201 Mladotice - oprava povrchu</t>
  </si>
  <si>
    <t>pol.</t>
  </si>
  <si>
    <t>kód</t>
  </si>
  <si>
    <t>popis</t>
  </si>
  <si>
    <t>množství</t>
  </si>
  <si>
    <t>M.j.</t>
  </si>
  <si>
    <t>Cena /m.j.</t>
  </si>
  <si>
    <t>Cena celkem</t>
  </si>
  <si>
    <t>Řezání stávajícího živičného krytu hl. do 50 mm</t>
  </si>
  <si>
    <t>M</t>
  </si>
  <si>
    <t>Odstranění podkladu živičného tl.50mm ( napojení konců)</t>
  </si>
  <si>
    <t>M2</t>
  </si>
  <si>
    <t>Vodorovná doprava suti na skládku</t>
  </si>
  <si>
    <t>T</t>
  </si>
  <si>
    <t xml:space="preserve">Skl-živ </t>
  </si>
  <si>
    <t>Skládkovné živice</t>
  </si>
  <si>
    <t>Vyspravení neupravených výtluků a propadů ACP 16S</t>
  </si>
  <si>
    <t>Vyrovnání podkladu obal.kamenivem ACP 16S (OKS) prům. tl. 30mm</t>
  </si>
  <si>
    <t xml:space="preserve">Výkaz výměr </t>
  </si>
  <si>
    <t>Asfaltový beton vrstva obrusná ACO 11 (ABS) tř.I tl.50mm š. přes 3m z nemodifikovaného asfaltu</t>
  </si>
  <si>
    <t>Vyplnění spár mezi silničními dílci živičnou zálivkou</t>
  </si>
  <si>
    <t>Přesun hmot pro pozemní komunikace s krytem z  kamene, monolitickýchm betonovým nebo živičným</t>
  </si>
  <si>
    <t>DIO</t>
  </si>
  <si>
    <t>Přechodné dopravní značení - montáž, nájem, demontáž</t>
  </si>
  <si>
    <t>KPL</t>
  </si>
  <si>
    <t>Součet za Objekt: 001</t>
  </si>
  <si>
    <t xml:space="preserve">Objekt : 001 </t>
  </si>
  <si>
    <t>Rozpis DPH</t>
  </si>
  <si>
    <t>Typ daně</t>
  </si>
  <si>
    <t>základ</t>
  </si>
  <si>
    <t xml:space="preserve"> DPH</t>
  </si>
  <si>
    <t>základní</t>
  </si>
  <si>
    <t>Celkem s DPH</t>
  </si>
  <si>
    <t>Dne:</t>
  </si>
  <si>
    <t xml:space="preserve">Vypracoval: </t>
  </si>
  <si>
    <t>Ing. Jaroslav Červený | Froněk, spol. s r.o. | v Rakovníku dne 28.11.2018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</si>
</sst>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"/>
    <numFmt numFmtId="165" formatCode="#,##0.0000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9">
    <xf numFmtId="0" fontId="0" fillId="0" borderId="0" xfId="0"/>
    <xf numFmtId="0" fontId="3" fillId="0" borderId="0" xfId="0" applyFont="1"/>
    <xf numFmtId="164" fontId="3" fillId="0" borderId="0" xfId="0" applyNumberFormat="1" applyFont="1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1" xfId="0" applyFont="1" applyBorder="1"/>
    <xf numFmtId="164" fontId="3" fillId="0" borderId="1" xfId="0" applyNumberFormat="1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vertical="top"/>
    </xf>
    <xf numFmtId="0" fontId="3" fillId="0" borderId="1" xfId="0" applyFont="1" applyBorder="1" applyAlignment="1">
      <alignment vertical="center" wrapText="1"/>
    </xf>
    <xf numFmtId="164" fontId="3" fillId="0" borderId="1" xfId="0" applyNumberFormat="1" applyFont="1" applyBorder="1" applyAlignment="1">
      <alignment vertical="top"/>
    </xf>
    <xf numFmtId="0" fontId="3" fillId="0" borderId="1" xfId="0" applyFont="1" applyBorder="1" applyAlignment="1">
      <alignment horizontal="center" vertical="top"/>
    </xf>
    <xf numFmtId="165" fontId="3" fillId="0" borderId="1" xfId="0" applyNumberFormat="1" applyFont="1" applyBorder="1" applyAlignment="1">
      <alignment vertical="top"/>
    </xf>
    <xf numFmtId="0" fontId="3" fillId="0" borderId="1" xfId="0" applyFont="1" applyBorder="1" applyAlignment="1">
      <alignment vertical="top" wrapText="1"/>
    </xf>
    <xf numFmtId="0" fontId="3" fillId="0" borderId="2" xfId="0" applyFont="1" applyBorder="1"/>
    <xf numFmtId="164" fontId="3" fillId="0" borderId="2" xfId="0" applyNumberFormat="1" applyFont="1" applyBorder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vertical="top"/>
    </xf>
    <xf numFmtId="0" fontId="3" fillId="0" borderId="3" xfId="0" applyFont="1" applyBorder="1" applyAlignment="1">
      <alignment vertical="top" wrapText="1"/>
    </xf>
    <xf numFmtId="164" fontId="3" fillId="0" borderId="3" xfId="0" applyNumberFormat="1" applyFont="1" applyBorder="1"/>
    <xf numFmtId="0" fontId="3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0" xfId="0" applyFont="1"/>
    <xf numFmtId="0" fontId="2" fillId="0" borderId="0" xfId="0" applyFont="1" applyBorder="1"/>
    <xf numFmtId="9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9" fontId="3" fillId="0" borderId="0" xfId="0" applyNumberFormat="1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0" fillId="0" borderId="0" xfId="0" applyBorder="1" applyAlignment="1">
      <alignment horizontal="center"/>
    </xf>
    <xf numFmtId="2" fontId="3" fillId="0" borderId="1" xfId="0" applyNumberFormat="1" applyFont="1" applyBorder="1" applyAlignment="1">
      <alignment horizontal="center" vertical="top"/>
    </xf>
    <xf numFmtId="2" fontId="3" fillId="0" borderId="3" xfId="0" applyNumberFormat="1" applyFont="1" applyBorder="1" applyAlignment="1">
      <alignment horizontal="center" vertical="top"/>
    </xf>
    <xf numFmtId="2" fontId="3" fillId="0" borderId="2" xfId="0" applyNumberFormat="1" applyFont="1" applyBorder="1" applyAlignment="1">
      <alignment horizontal="center" vertical="top"/>
    </xf>
    <xf numFmtId="0" fontId="2" fillId="0" borderId="3" xfId="0" applyFont="1" applyBorder="1"/>
    <xf numFmtId="0" fontId="2" fillId="0" borderId="4" xfId="0" applyFont="1" applyBorder="1"/>
    <xf numFmtId="0" fontId="3" fillId="0" borderId="5" xfId="0" applyFont="1" applyBorder="1"/>
    <xf numFmtId="0" fontId="3" fillId="0" borderId="6" xfId="0" applyFont="1" applyBorder="1" applyAlignment="1">
      <alignment horizontal="right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/>
    <xf numFmtId="0" fontId="3" fillId="0" borderId="3" xfId="0" applyFont="1" applyBorder="1"/>
    <xf numFmtId="9" fontId="6" fillId="0" borderId="3" xfId="0" applyNumberFormat="1" applyFont="1" applyBorder="1" applyAlignment="1">
      <alignment horizontal="center"/>
    </xf>
    <xf numFmtId="2" fontId="5" fillId="0" borderId="9" xfId="0" applyNumberFormat="1" applyFont="1" applyBorder="1" applyAlignment="1">
      <alignment horizontal="center"/>
    </xf>
    <xf numFmtId="0" fontId="7" fillId="0" borderId="0" xfId="0" applyFont="1"/>
    <xf numFmtId="0" fontId="3" fillId="0" borderId="0" xfId="0" applyFont="1" applyFill="1" applyBorder="1"/>
    <xf numFmtId="0" fontId="8" fillId="0" borderId="0" xfId="0" applyFont="1" applyAlignment="1">
      <alignment/>
    </xf>
    <xf numFmtId="2" fontId="6" fillId="0" borderId="10" xfId="0" applyNumberFormat="1" applyFont="1" applyBorder="1" applyAlignment="1">
      <alignment horizontal="center"/>
    </xf>
    <xf numFmtId="2" fontId="5" fillId="0" borderId="11" xfId="0" applyNumberFormat="1" applyFont="1" applyBorder="1" applyAlignment="1">
      <alignment horizontal="center"/>
    </xf>
    <xf numFmtId="164" fontId="3" fillId="0" borderId="6" xfId="0" applyNumberFormat="1" applyFont="1" applyBorder="1" applyAlignment="1">
      <alignment horizontal="center"/>
    </xf>
    <xf numFmtId="0" fontId="0" fillId="0" borderId="6" xfId="0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7"/>
  <sheetViews>
    <sheetView tabSelected="1" zoomScale="115" zoomScaleNormal="115" workbookViewId="0" topLeftCell="A1">
      <selection activeCell="I14" sqref="I14"/>
    </sheetView>
  </sheetViews>
  <sheetFormatPr defaultColWidth="9.140625" defaultRowHeight="15"/>
  <cols>
    <col min="1" max="1" width="3.8515625" style="0" customWidth="1"/>
    <col min="2" max="2" width="10.421875" style="0" customWidth="1"/>
    <col min="3" max="3" width="38.00390625" style="0" customWidth="1"/>
    <col min="4" max="4" width="9.8515625" style="0" bestFit="1" customWidth="1"/>
    <col min="6" max="6" width="11.8515625" style="0" customWidth="1"/>
    <col min="7" max="7" width="17.140625" style="0" customWidth="1"/>
    <col min="9" max="9" width="13.421875" style="0" customWidth="1"/>
  </cols>
  <sheetData>
    <row r="1" spans="1:8" ht="33.75" customHeight="1">
      <c r="A1" s="44" t="s">
        <v>18</v>
      </c>
      <c r="B1" s="44"/>
      <c r="C1" s="44"/>
      <c r="D1" s="44"/>
      <c r="E1" s="44"/>
      <c r="F1" s="44"/>
      <c r="G1" s="44"/>
      <c r="H1" s="44"/>
    </row>
    <row r="2" spans="1:3" ht="21.75" customHeight="1">
      <c r="A2" s="22" t="s">
        <v>0</v>
      </c>
      <c r="B2" s="22"/>
      <c r="C2" s="22"/>
    </row>
    <row r="3" spans="1:3" ht="21.75" customHeight="1">
      <c r="A3" s="22"/>
      <c r="B3" s="42" t="s">
        <v>33</v>
      </c>
      <c r="C3" s="22"/>
    </row>
    <row r="4" spans="1:3" ht="22.5" customHeight="1">
      <c r="A4" s="22"/>
      <c r="B4" s="22"/>
      <c r="C4" s="22"/>
    </row>
    <row r="5" ht="15">
      <c r="B5" t="s">
        <v>26</v>
      </c>
    </row>
    <row r="6" spans="1:9" ht="15.75" thickBot="1">
      <c r="A6" s="32" t="s">
        <v>1</v>
      </c>
      <c r="B6" s="32" t="s">
        <v>2</v>
      </c>
      <c r="C6" s="32" t="s">
        <v>3</v>
      </c>
      <c r="D6" s="32" t="s">
        <v>4</v>
      </c>
      <c r="E6" s="32" t="s">
        <v>5</v>
      </c>
      <c r="F6" s="32" t="s">
        <v>6</v>
      </c>
      <c r="G6" s="32" t="s">
        <v>7</v>
      </c>
      <c r="H6" s="23"/>
      <c r="I6" s="23"/>
    </row>
    <row r="7" spans="1:9" ht="4.5" customHeight="1">
      <c r="A7" s="33"/>
      <c r="B7" s="33"/>
      <c r="C7" s="33"/>
      <c r="D7" s="33"/>
      <c r="E7" s="33"/>
      <c r="F7" s="33"/>
      <c r="G7" s="33"/>
      <c r="H7" s="23"/>
      <c r="I7" s="23"/>
    </row>
    <row r="8" spans="1:9" ht="17.25" customHeight="1">
      <c r="A8" s="5">
        <v>1</v>
      </c>
      <c r="B8" s="5">
        <v>919735111</v>
      </c>
      <c r="C8" s="5" t="s">
        <v>8</v>
      </c>
      <c r="D8" s="6">
        <v>13</v>
      </c>
      <c r="E8" s="21" t="s">
        <v>9</v>
      </c>
      <c r="F8" s="21">
        <v>100</v>
      </c>
      <c r="G8" s="29">
        <f>SUM(F8*D8)</f>
        <v>1300</v>
      </c>
      <c r="H8" s="24"/>
      <c r="I8" s="25"/>
    </row>
    <row r="9" spans="1:9" ht="25.5" customHeight="1">
      <c r="A9" s="8">
        <v>2</v>
      </c>
      <c r="B9" s="8">
        <v>113107141</v>
      </c>
      <c r="C9" s="9" t="s">
        <v>10</v>
      </c>
      <c r="D9" s="10">
        <v>26</v>
      </c>
      <c r="E9" s="11" t="s">
        <v>11</v>
      </c>
      <c r="F9" s="11">
        <v>500</v>
      </c>
      <c r="G9" s="29">
        <f>SUM(F9*D9)</f>
        <v>13000</v>
      </c>
      <c r="H9" s="26"/>
      <c r="I9" s="27"/>
    </row>
    <row r="10" spans="1:9" ht="15">
      <c r="A10" s="5">
        <v>3</v>
      </c>
      <c r="B10" s="5">
        <v>997221599</v>
      </c>
      <c r="C10" s="5" t="s">
        <v>12</v>
      </c>
      <c r="D10" s="6">
        <v>3.328</v>
      </c>
      <c r="E10" s="7" t="s">
        <v>13</v>
      </c>
      <c r="F10" s="7">
        <v>200</v>
      </c>
      <c r="G10" s="29">
        <f aca="true" t="shared" si="0" ref="G10:G17">SUM(F10*D10)</f>
        <v>665.6</v>
      </c>
      <c r="H10" s="25"/>
      <c r="I10" s="27"/>
    </row>
    <row r="11" spans="1:9" ht="15">
      <c r="A11" s="5">
        <v>4</v>
      </c>
      <c r="B11" s="5" t="s">
        <v>14</v>
      </c>
      <c r="C11" s="5" t="s">
        <v>15</v>
      </c>
      <c r="D11" s="6">
        <v>3.328</v>
      </c>
      <c r="E11" s="7" t="s">
        <v>13</v>
      </c>
      <c r="F11" s="7">
        <v>100</v>
      </c>
      <c r="G11" s="29">
        <f t="shared" si="0"/>
        <v>332.8</v>
      </c>
      <c r="H11" s="25"/>
      <c r="I11" s="27"/>
    </row>
    <row r="12" spans="1:9" ht="24" customHeight="1">
      <c r="A12" s="8">
        <v>5</v>
      </c>
      <c r="B12" s="8">
        <v>572243199</v>
      </c>
      <c r="C12" s="9" t="s">
        <v>16</v>
      </c>
      <c r="D12" s="10">
        <v>40</v>
      </c>
      <c r="E12" s="11" t="s">
        <v>13</v>
      </c>
      <c r="F12" s="11">
        <v>2000</v>
      </c>
      <c r="G12" s="29">
        <f t="shared" si="0"/>
        <v>80000</v>
      </c>
      <c r="H12" s="27"/>
      <c r="I12" s="27"/>
    </row>
    <row r="13" spans="1:9" ht="24" customHeight="1">
      <c r="A13" s="8">
        <v>6</v>
      </c>
      <c r="B13" s="8">
        <v>565131199</v>
      </c>
      <c r="C13" s="9" t="s">
        <v>17</v>
      </c>
      <c r="D13" s="12">
        <v>2350</v>
      </c>
      <c r="E13" s="11" t="s">
        <v>11</v>
      </c>
      <c r="F13" s="11">
        <v>119</v>
      </c>
      <c r="G13" s="29">
        <f t="shared" si="0"/>
        <v>279650</v>
      </c>
      <c r="H13" s="27"/>
      <c r="I13" s="27"/>
    </row>
    <row r="14" spans="1:9" ht="24" customHeight="1">
      <c r="A14" s="8">
        <v>7</v>
      </c>
      <c r="B14" s="8">
        <v>577144121</v>
      </c>
      <c r="C14" s="9" t="s">
        <v>19</v>
      </c>
      <c r="D14" s="12">
        <v>2350</v>
      </c>
      <c r="E14" s="11" t="s">
        <v>11</v>
      </c>
      <c r="F14" s="7">
        <v>235</v>
      </c>
      <c r="G14" s="29">
        <f t="shared" si="0"/>
        <v>552250</v>
      </c>
      <c r="H14" s="25"/>
      <c r="I14" s="27"/>
    </row>
    <row r="15" spans="1:9" ht="24" customHeight="1">
      <c r="A15" s="5">
        <v>8</v>
      </c>
      <c r="B15" s="8">
        <v>599141111</v>
      </c>
      <c r="C15" s="13" t="s">
        <v>20</v>
      </c>
      <c r="D15" s="10">
        <v>369</v>
      </c>
      <c r="E15" s="7" t="s">
        <v>9</v>
      </c>
      <c r="F15" s="7">
        <v>92</v>
      </c>
      <c r="G15" s="29">
        <f t="shared" si="0"/>
        <v>33948</v>
      </c>
      <c r="H15" s="25"/>
      <c r="I15" s="27"/>
    </row>
    <row r="16" spans="1:9" ht="37.5" customHeight="1">
      <c r="A16" s="5">
        <v>9</v>
      </c>
      <c r="B16" s="8">
        <v>998225111</v>
      </c>
      <c r="C16" s="13" t="s">
        <v>21</v>
      </c>
      <c r="D16" s="10">
        <v>521.65</v>
      </c>
      <c r="E16" s="7" t="s">
        <v>13</v>
      </c>
      <c r="F16" s="7">
        <v>44.5</v>
      </c>
      <c r="G16" s="29">
        <f t="shared" si="0"/>
        <v>23213.425</v>
      </c>
      <c r="H16" s="25"/>
      <c r="I16" s="27"/>
    </row>
    <row r="17" spans="1:9" ht="24" customHeight="1" thickBot="1">
      <c r="A17" s="5">
        <v>10</v>
      </c>
      <c r="B17" s="17" t="s">
        <v>22</v>
      </c>
      <c r="C17" s="18" t="s">
        <v>23</v>
      </c>
      <c r="D17" s="19">
        <v>1</v>
      </c>
      <c r="E17" s="20" t="s">
        <v>24</v>
      </c>
      <c r="F17" s="20">
        <v>10000</v>
      </c>
      <c r="G17" s="30">
        <f t="shared" si="0"/>
        <v>10000</v>
      </c>
      <c r="H17" s="25"/>
      <c r="I17" s="27"/>
    </row>
    <row r="18" spans="1:9" ht="18" customHeight="1">
      <c r="A18" s="1"/>
      <c r="B18" s="1"/>
      <c r="C18" s="14" t="s">
        <v>25</v>
      </c>
      <c r="D18" s="15"/>
      <c r="E18" s="16"/>
      <c r="F18" s="16"/>
      <c r="G18" s="31">
        <f>SUM(G8:G17)</f>
        <v>994359.8250000001</v>
      </c>
      <c r="H18" s="25"/>
      <c r="I18" s="27"/>
    </row>
    <row r="19" spans="1:9" ht="15">
      <c r="A19" s="1"/>
      <c r="B19" s="1"/>
      <c r="C19" s="1"/>
      <c r="D19" s="2"/>
      <c r="E19" s="3"/>
      <c r="F19" s="3"/>
      <c r="G19" s="3"/>
      <c r="H19" s="3"/>
      <c r="I19" s="3"/>
    </row>
    <row r="20" spans="1:9" ht="15">
      <c r="A20" s="1"/>
      <c r="B20" s="1"/>
      <c r="C20" s="1"/>
      <c r="D20" s="2"/>
      <c r="E20" s="3"/>
      <c r="F20" s="3"/>
      <c r="G20" s="3"/>
      <c r="H20" s="3"/>
      <c r="I20" s="3"/>
    </row>
    <row r="21" spans="1:9" ht="15.75" thickBot="1">
      <c r="A21" s="1"/>
      <c r="B21" s="1" t="s">
        <v>27</v>
      </c>
      <c r="C21" s="1"/>
      <c r="D21" s="2"/>
      <c r="E21" s="3"/>
      <c r="F21" s="3"/>
      <c r="G21" s="3"/>
      <c r="H21" s="25"/>
      <c r="I21" s="3"/>
    </row>
    <row r="22" spans="1:9" ht="18.75" customHeight="1">
      <c r="A22" s="1"/>
      <c r="B22" s="34" t="s">
        <v>28</v>
      </c>
      <c r="C22" s="35"/>
      <c r="D22" s="47" t="s">
        <v>29</v>
      </c>
      <c r="E22" s="48"/>
      <c r="F22" s="36" t="s">
        <v>30</v>
      </c>
      <c r="G22" s="37" t="s">
        <v>32</v>
      </c>
      <c r="H22" s="28"/>
      <c r="I22" s="3"/>
    </row>
    <row r="23" spans="1:9" ht="19.5" customHeight="1" thickBot="1">
      <c r="A23" s="1"/>
      <c r="B23" s="38" t="s">
        <v>31</v>
      </c>
      <c r="C23" s="39"/>
      <c r="D23" s="45">
        <f>G18</f>
        <v>994359.8250000001</v>
      </c>
      <c r="E23" s="46"/>
      <c r="F23" s="40">
        <v>0.21</v>
      </c>
      <c r="G23" s="41">
        <f>SUM(D23*1.21)</f>
        <v>1203175.38825</v>
      </c>
      <c r="H23" s="28"/>
      <c r="I23" s="3"/>
    </row>
    <row r="24" spans="1:9" ht="15">
      <c r="A24" s="1"/>
      <c r="B24" s="1"/>
      <c r="C24" s="1"/>
      <c r="D24" s="1"/>
      <c r="E24" s="1"/>
      <c r="F24" s="3"/>
      <c r="G24" s="3"/>
      <c r="H24" s="25"/>
      <c r="I24" s="3"/>
    </row>
    <row r="25" spans="1:9" ht="15">
      <c r="A25" s="1"/>
      <c r="B25" s="1"/>
      <c r="C25" s="1"/>
      <c r="D25" s="1"/>
      <c r="E25" s="1"/>
      <c r="F25" s="3"/>
      <c r="G25" s="3"/>
      <c r="H25" s="3"/>
      <c r="I25" s="3"/>
    </row>
    <row r="26" spans="2:9" ht="15">
      <c r="B26" s="43" t="s">
        <v>34</v>
      </c>
      <c r="C26" t="s">
        <v>35</v>
      </c>
      <c r="F26" s="4"/>
      <c r="G26" s="4"/>
      <c r="H26" s="4"/>
      <c r="I26" s="4"/>
    </row>
    <row r="27" spans="6:7" ht="15">
      <c r="F27" s="4"/>
      <c r="G27" s="4"/>
    </row>
  </sheetData>
  <mergeCells count="3">
    <mergeCell ref="A1:H1"/>
    <mergeCell ref="D23:E23"/>
    <mergeCell ref="D22:E22"/>
  </mergeCells>
  <printOptions horizontalCentered="1"/>
  <pageMargins left="0.31496062992125984" right="0.31496062992125984" top="0.7874015748031497" bottom="0.7874015748031497" header="0.31496062992125984" footer="0.31496062992125984"/>
  <pageSetup fitToHeight="1" fitToWidth="1"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 Vítek work</dc:creator>
  <cp:keywords/>
  <dc:description/>
  <cp:lastModifiedBy>Jaroslav Cerveny</cp:lastModifiedBy>
  <cp:lastPrinted>2018-10-26T07:41:43Z</cp:lastPrinted>
  <dcterms:created xsi:type="dcterms:W3CDTF">2018-10-25T06:21:43Z</dcterms:created>
  <dcterms:modified xsi:type="dcterms:W3CDTF">2018-11-28T12:04:29Z</dcterms:modified>
  <cp:category/>
  <cp:version/>
  <cp:contentType/>
  <cp:contentStatus/>
</cp:coreProperties>
</file>