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0" yWindow="60" windowWidth="19200" windowHeight="10935" tabRatio="847" firstSheet="16" activeTab="21"/>
  </bookViews>
  <sheets>
    <sheet name="4" sheetId="60" r:id="rId1"/>
    <sheet name="6" sheetId="4" r:id="rId2"/>
    <sheet name="7" sheetId="64" r:id="rId3"/>
    <sheet name="8" sheetId="65" r:id="rId4"/>
    <sheet name="21" sheetId="76" r:id="rId5"/>
    <sheet name="23" sheetId="55" r:id="rId6"/>
    <sheet name="28" sheetId="7" r:id="rId7"/>
    <sheet name="29" sheetId="81" r:id="rId8"/>
    <sheet name="31" sheetId="89" r:id="rId9"/>
    <sheet name="37" sheetId="53" r:id="rId10"/>
    <sheet name="39" sheetId="49" r:id="rId11"/>
    <sheet name="40" sheetId="12" r:id="rId12"/>
    <sheet name="45" sheetId="16" r:id="rId13"/>
    <sheet name="49" sheetId="85" r:id="rId14"/>
    <sheet name="50" sheetId="86" r:id="rId15"/>
    <sheet name="61" sheetId="30" r:id="rId16"/>
    <sheet name="63" sheetId="32" r:id="rId17"/>
    <sheet name="66" sheetId="22" r:id="rId18"/>
    <sheet name="69" sheetId="35" r:id="rId19"/>
    <sheet name="70" sheetId="36" r:id="rId20"/>
    <sheet name="71" sheetId="37" r:id="rId21"/>
    <sheet name="77" sheetId="87" r:id="rId22"/>
    <sheet name="78" sheetId="88" r:id="rId23"/>
    <sheet name="79" sheetId="83" r:id="rId24"/>
  </sheets>
  <definedNames>
    <definedName name="_xlnm.Print_Area" localSheetId="4">'21'!$A$1:$G$49</definedName>
    <definedName name="_xlnm.Print_Area" localSheetId="5">'23'!$A$1:$G$53</definedName>
    <definedName name="_xlnm.Print_Area" localSheetId="6">'28'!$A$1:$G$49</definedName>
    <definedName name="_xlnm.Print_Area" localSheetId="7">'29'!$A$1:$G$49</definedName>
    <definedName name="_xlnm.Print_Area" localSheetId="8">'31'!$A$1:$G$51</definedName>
    <definedName name="_xlnm.Print_Area" localSheetId="9">'37'!$A$1:$G$51</definedName>
    <definedName name="_xlnm.Print_Area" localSheetId="10">'39'!$A$1:$G$61</definedName>
    <definedName name="_xlnm.Print_Area" localSheetId="0">'4'!$A$1:$G$65</definedName>
    <definedName name="_xlnm.Print_Area" localSheetId="11">'40'!$A$1:$G$49</definedName>
    <definedName name="_xlnm.Print_Area" localSheetId="13">'49'!$A$1:$G$49</definedName>
    <definedName name="_xlnm.Print_Area" localSheetId="14">'50'!$A$1:$G$49</definedName>
    <definedName name="_xlnm.Print_Area" localSheetId="1">'6'!$A$1:$G$49</definedName>
    <definedName name="_xlnm.Print_Area" localSheetId="15">'61'!$A$1:$G$49</definedName>
    <definedName name="_xlnm.Print_Area" localSheetId="16">'63'!$A$1:$G$50</definedName>
    <definedName name="_xlnm.Print_Area" localSheetId="18">'69'!$A$1:$G$49</definedName>
    <definedName name="_xlnm.Print_Area" localSheetId="2">'7'!$A$1:$G$49</definedName>
    <definedName name="_xlnm.Print_Area" localSheetId="19">'70'!$A$1:$G$49</definedName>
    <definedName name="_xlnm.Print_Area" localSheetId="20">'71'!$A$1:$G$49</definedName>
    <definedName name="_xlnm.Print_Area" localSheetId="23">'79'!$A$1:$G$49</definedName>
    <definedName name="_xlnm.Print_Area" localSheetId="3">'8'!$A$1:$G$49</definedName>
  </definedNames>
  <calcPr calcId="145621"/>
</workbook>
</file>

<file path=xl/sharedStrings.xml><?xml version="1.0" encoding="utf-8"?>
<sst xmlns="http://schemas.openxmlformats.org/spreadsheetml/2006/main" count="1576" uniqueCount="155">
  <si>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</si>
  <si>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</si>
  <si>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</si>
  <si>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</si>
  <si>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</si>
  <si>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</si>
  <si>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</si>
  <si>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</si>
  <si>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</si>
  <si>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</si>
  <si>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</si>
  <si>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</si>
  <si>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</si>
  <si>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</si>
  <si>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</si>
  <si>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</si>
  <si>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</si>
  <si>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</si>
  <si>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</si>
  <si>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</si>
  <si>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</si>
  <si>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</si>
  <si>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</si>
  <si>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</si>
  <si>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</si>
  <si>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</si>
  <si>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</si>
  <si>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Jednotková cena bez DPH</t>
  </si>
  <si>
    <t>Výše DPH v %</t>
  </si>
  <si>
    <t>Počet ks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</si>
  <si>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</si>
  <si>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</si>
  <si>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předpisů.</t>
  </si>
  <si>
    <t>*</t>
  </si>
  <si>
    <t>Generátor vakua-rekuperátor</t>
  </si>
  <si>
    <t>Artroskopický punch</t>
  </si>
  <si>
    <t>Úchopové kleště na meniskus</t>
  </si>
  <si>
    <t>Nástroj pro perkutánní suturu Achill. šlachy</t>
  </si>
  <si>
    <t>Instrumentarium na uvolnění karpálního tunelu artroskopicky</t>
  </si>
  <si>
    <t>Sada artroskopických nástrojů na operativu malých kloubů</t>
  </si>
  <si>
    <t>Trakční věž pro operace zápěstí</t>
  </si>
  <si>
    <t>Cílící zařízení pro kotník</t>
  </si>
  <si>
    <t>Distraktor na operativu kotníku</t>
  </si>
  <si>
    <t>Prohlášení dodavatele v souladu s čl. 15.6 Zadávací dokumentace:</t>
  </si>
  <si>
    <t>Jednotková cena bez DPH (tj. cena stanovená za 1 vyšetření)</t>
  </si>
  <si>
    <t>Počty vyšetření za 1 rok</t>
  </si>
  <si>
    <t>Spektrum testů / vyšetření</t>
  </si>
  <si>
    <t>Počty vyšetření za 5 let</t>
  </si>
  <si>
    <t>Uzavřený mobilní vozík k resuscitačnímu lůžku</t>
  </si>
  <si>
    <t>Vakuová kompresní terapie</t>
  </si>
  <si>
    <t>Terapeutický ultrazvuk</t>
  </si>
  <si>
    <t>Lokální kryoterapie</t>
  </si>
  <si>
    <t>Systém pro závěsnou terapii</t>
  </si>
  <si>
    <t>Pohyblivý chodník se závěsným systémem</t>
  </si>
  <si>
    <t xml:space="preserve">USG přístroj -  Sonograf přenosný </t>
  </si>
  <si>
    <t xml:space="preserve">Lednice </t>
  </si>
  <si>
    <t>Mrazák -40 °C</t>
  </si>
  <si>
    <t>Pultový mrazák -35°C</t>
  </si>
  <si>
    <t>Lednice</t>
  </si>
  <si>
    <t>Mrazák</t>
  </si>
  <si>
    <t>Box hlubokomrazící skříňový</t>
  </si>
  <si>
    <t>Komorový mrazící box - rekonstrukce</t>
  </si>
  <si>
    <t>Reverzní osmóza</t>
  </si>
  <si>
    <t>Analyzátor vydechnutého NO, NIOX</t>
  </si>
  <si>
    <t xml:space="preserve">Analyzátor měření volného Hb </t>
  </si>
  <si>
    <t xml:space="preserve">Inkubátor na ohřívání roztoků </t>
  </si>
  <si>
    <r>
      <t>Lampa modrozářivá</t>
    </r>
    <r>
      <rPr>
        <sz val="10"/>
        <color indexed="10"/>
        <rFont val="Arial"/>
        <family val="2"/>
      </rPr>
      <t xml:space="preserve"> </t>
    </r>
  </si>
  <si>
    <t>Stanovení</t>
  </si>
  <si>
    <t xml:space="preserve">Přístroj pro urychlení hojení ran </t>
  </si>
  <si>
    <t>Přístroj pro podtlakovou terapii</t>
  </si>
  <si>
    <t>Artroskopický háček</t>
  </si>
  <si>
    <t>POCT Koagulometr</t>
  </si>
  <si>
    <t>Monitor + aplikační software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</si>
  <si>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</si>
  <si>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V ....................... dne ...................2018</t>
  </si>
  <si>
    <t>Elektroforetický systém</t>
  </si>
  <si>
    <t>Transportní ultrazvukový diagnostický přístroj</t>
  </si>
  <si>
    <t>elektroforéza bílkovin</t>
  </si>
  <si>
    <t>imunofixace moče</t>
  </si>
  <si>
    <t>Imunofixace sérum</t>
  </si>
  <si>
    <t>Část 04: CHIRURGICKÉ NÁSTROJE A PŘÍSTROJE - 1</t>
  </si>
  <si>
    <t>Část 06: CHIRURGICKÉ NÁSTROJE A PŘÍSTROJE - 3</t>
  </si>
  <si>
    <t>Část 07: CHIRURGICKÉ NÁSTROJE A PŘÍSTROJE - 4</t>
  </si>
  <si>
    <t>Část 08: CHIRURGICKÉ NÁSTROJE A PŘÍSTROJE - 5</t>
  </si>
  <si>
    <t>Část 21: ANESTEZIE, INTENZIVNÍ PÉČE - 7</t>
  </si>
  <si>
    <t>Část 23: REHABILITACE - 1</t>
  </si>
  <si>
    <t>Část 28: REHABILITACE - 6</t>
  </si>
  <si>
    <t>Část 29: REHABILITACE - 7</t>
  </si>
  <si>
    <t>Část 37: SONOGRAFY - 1</t>
  </si>
  <si>
    <t>Část 39: LABORATORNÍ VYBAVENÍ A PŘÍSTROJE - 1</t>
  </si>
  <si>
    <t>Část 40: LABORATORNÍ VYBAVENÍ A PŘÍSTROJE - 2</t>
  </si>
  <si>
    <t>Část 45: LABORATORNÍ VYBAVENÍ A PŘÍSTROJE - 7</t>
  </si>
  <si>
    <t>Část 49: LABORATORNÍ VYBAVENÍ A PŘÍSTROJE - 11</t>
  </si>
  <si>
    <t>Část 50: LABORATORNÍ VYBAVENÍ A PŘÍSTROJE - 12</t>
  </si>
  <si>
    <t>Část 61: MRAZICÍ BOX - REKONSTRUKCE</t>
  </si>
  <si>
    <t>Část 63: ÚPRAVNA VODY</t>
  </si>
  <si>
    <t>Část 66: POCT KOAGULOMETR</t>
  </si>
  <si>
    <t>Část 69: ANALYZÁTOR NO, NIOX</t>
  </si>
  <si>
    <t>Část 71: LAMPA PRO FOTOTERAPII</t>
  </si>
  <si>
    <t>Část 70: APLIKAČNÍ SW A MONITOR K EEG</t>
  </si>
  <si>
    <t>CENA ZA POSKYTOVÁNÍ ZÁRUČNÍHO SERVISU</t>
  </si>
  <si>
    <t>Celková nabídková cena = NÁKLADY NA PŘÍSTROJE (Hod. kriterium = K1)</t>
  </si>
  <si>
    <t>Celková nabídková cena = NÁKLADY NA PROVOZ (Hod. kriterium = K2)</t>
  </si>
  <si>
    <t>Nabídková cena v součtu Nákladů na přístroje a Nákladů na provoz</t>
  </si>
  <si>
    <t>Celková nabídková cena = NÁKLADY NA PŘÍSTROJE VČ. ZÁRUČNÍHO SERVISU (Hodnotící kriterium)</t>
  </si>
  <si>
    <t>CENA ZA PŘÍSTROJE</t>
  </si>
  <si>
    <t>Jednotková cena za přístroj bez DPH</t>
  </si>
  <si>
    <t>za Část 04: CHIRURGICKÉ NÁSTROJE A PŘÍSTROJE - 1</t>
  </si>
  <si>
    <t>za Část 06: CHIRURGICKÉ NÁSTROJE A PŘÍSTROJE - 3</t>
  </si>
  <si>
    <t>za Část 07: CHIRURGICKÉ NÁSTROJE A PŘÍSTROJE - 4</t>
  </si>
  <si>
    <t>za Část 08: CHIRURGICKÉ NÁSTROJE A PŘÍSTROJE - 5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</si>
  <si>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</si>
  <si>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</si>
  <si>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</si>
  <si>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bez DPH</t>
  </si>
  <si>
    <t>Celková cena za servis na všechny přístroje za 24 měsíců včetně DPH</t>
  </si>
  <si>
    <t>Celková cena za přístroje bez DPH</t>
  </si>
  <si>
    <t>Celková cena za přístroje včetně DPH</t>
  </si>
  <si>
    <t>za Část 21: ANESTEZIE, INTENZIVNÍ PÉČE - 7</t>
  </si>
  <si>
    <t>za Část 23: REHABILITACE - 1</t>
  </si>
  <si>
    <t>za Část 28: REHABILITACE - 6</t>
  </si>
  <si>
    <t>za Část 29: REHABILITACE - 7</t>
  </si>
  <si>
    <t>za Část 37: SONOGRAFY - 1</t>
  </si>
  <si>
    <t>Počet měsíců servisu</t>
  </si>
  <si>
    <t>za Část 39: LABORATORNÍ VYBAVENÍ A PŘÍSTROJE - 1</t>
  </si>
  <si>
    <t>za Část 40: LABORATORNÍ VYBAVENÍ A PŘÍSTROJE - 2</t>
  </si>
  <si>
    <t>za Část 71: LAMPA PRO FOTOTERAPII</t>
  </si>
  <si>
    <t>za Část 70: APLIKAČNÍ SW A MONITOR K EEG</t>
  </si>
  <si>
    <t>za Část 69: ANALYZÁTOR NO, NIOX</t>
  </si>
  <si>
    <t>za Část 61: MRAZICÍ BOX - REKONSTRUKCE</t>
  </si>
  <si>
    <t>za Část 50: LABORATORNÍ VYBAVENÍ A PŘÍSTROJE - 12</t>
  </si>
  <si>
    <t>za Část 49: LABORATORNÍ VYBAVENÍ A PŘÍSTROJE - 11</t>
  </si>
  <si>
    <t>MUDr.Jiří Zeithaml,předseda představenstva,                                      Ing.Ondřej Provalil,MBA,místopředseda představenstva</t>
  </si>
  <si>
    <t>Modernizace návazné péče – Klatovská nemocnice, a.s. (2. vyhlášení)</t>
  </si>
  <si>
    <t xml:space="preserve">                                                                           podpis oprávněné osoby za dodavatele</t>
  </si>
  <si>
    <t>MUDr.Jiří Zeithaml,předseda představenstva, Ing.Ondřej Provalil,MBA,místopředseda představenstva</t>
  </si>
  <si>
    <t>Kardiotokograf</t>
  </si>
  <si>
    <t>Část 78: ŠOKOVÝ ZMRAZOVAČ</t>
  </si>
  <si>
    <t>Šokový zmrazovač</t>
  </si>
  <si>
    <t>za Část 78: ŠOKOVÝ ZMRAZOVAČ</t>
  </si>
  <si>
    <t>Část 77: FLUORESCENČNÍ MIKROSKOP</t>
  </si>
  <si>
    <t>za Část 77: FLUORESCENČNÍ MIKROSKOP</t>
  </si>
  <si>
    <t>Část 31: REHABILITACE - 9</t>
  </si>
  <si>
    <t>Eliptický trenažér</t>
  </si>
  <si>
    <t>Rotoped</t>
  </si>
  <si>
    <t>za Část 31: REHABILITACE - 9</t>
  </si>
  <si>
    <t>Část 79: GYNEKOLOGIE</t>
  </si>
  <si>
    <t>za Část 79: GYNEKOLOGIE</t>
  </si>
  <si>
    <t>Množství  vyrobené vody (objem vody za 1 rok v 1000 litrech)</t>
  </si>
  <si>
    <t>Výroba   vody   za 5 let v  1000 litrech</t>
  </si>
  <si>
    <t>Jednotková cena bez DPH (tj. cena stanovená za 1000 vyrobených  listrů)</t>
  </si>
  <si>
    <t xml:space="preserve">Náklady na  výrobu vody </t>
  </si>
  <si>
    <t>Spotřební  materiál pro  výrobu vody (mechanické a uhlíkové  filtry; reverzní  membrány,  ionexové patrony atd.) vypsat do nabídky po položkách</t>
  </si>
  <si>
    <t>Cena vody potřebné k výrobě vody ( cena  = vyrobená voda (1000l) / účinnost  ( absolutní  hodnota) * 55,36 (vodné +stočné  bez DPH)</t>
  </si>
  <si>
    <t>Fluorescenční mikroskop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</si>
</sst>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127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9" fontId="1" fillId="4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6" fillId="4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9" fillId="0" borderId="1" xfId="20" applyFont="1" applyFill="1" applyBorder="1" applyAlignment="1">
      <alignment horizontal="center"/>
      <protection/>
    </xf>
    <xf numFmtId="0" fontId="19" fillId="0" borderId="1" xfId="20" applyFont="1" applyBorder="1">
      <alignment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Border="1" applyAlignment="1">
      <alignment vertical="center" wrapText="1"/>
      <protection/>
    </xf>
    <xf numFmtId="0" fontId="19" fillId="0" borderId="1" xfId="20" applyFont="1" applyBorder="1" applyAlignment="1">
      <alignment horizontal="center" vertical="center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3" fontId="1" fillId="0" borderId="1" xfId="20" applyNumberFormat="1" applyFont="1" applyFill="1" applyBorder="1" applyAlignment="1">
      <alignment horizontal="left" vertical="center" wrapText="1"/>
      <protection/>
    </xf>
    <xf numFmtId="3" fontId="1" fillId="0" borderId="1" xfId="20" applyNumberFormat="1" applyFont="1" applyBorder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9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164" fontId="17" fillId="2" borderId="4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0" fontId="21" fillId="3" borderId="1" xfId="0" applyFont="1" applyFill="1" applyBorder="1" applyAlignment="1" applyProtection="1">
      <alignment horizontal="center" vertical="center" wrapText="1"/>
      <protection/>
    </xf>
    <xf numFmtId="0" fontId="22" fillId="3" borderId="1" xfId="0" applyFont="1" applyFill="1" applyBorder="1" applyAlignment="1" applyProtection="1">
      <alignment horizontal="center" vertical="center" wrapText="1"/>
      <protection/>
    </xf>
    <xf numFmtId="164" fontId="23" fillId="3" borderId="1" xfId="0" applyNumberFormat="1" applyFont="1" applyFill="1" applyBorder="1" applyAlignment="1" applyProtection="1">
      <alignment horizontal="center" vertical="center" wrapText="1"/>
      <protection/>
    </xf>
    <xf numFmtId="0" fontId="23" fillId="3" borderId="1" xfId="0" applyFont="1" applyFill="1" applyBorder="1" applyAlignment="1" applyProtection="1">
      <alignment horizontal="center" vertical="center" wrapText="1"/>
      <protection/>
    </xf>
    <xf numFmtId="164" fontId="24" fillId="3" borderId="1" xfId="0" applyNumberFormat="1" applyFont="1" applyFill="1" applyBorder="1" applyAlignment="1" applyProtection="1">
      <alignment horizontal="center" vertical="center" wrapText="1"/>
      <protection/>
    </xf>
    <xf numFmtId="0" fontId="22" fillId="3" borderId="1" xfId="0" applyFont="1" applyFill="1" applyBorder="1" applyAlignment="1" applyProtection="1">
      <alignment horizontal="center" vertical="center"/>
      <protection/>
    </xf>
    <xf numFmtId="0" fontId="25" fillId="0" borderId="0" xfId="0" applyFont="1" applyProtection="1"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7" fillId="2" borderId="5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21" applyFont="1" applyBorder="1" applyAlignment="1">
      <alignment vertical="center" wrapText="1"/>
      <protection/>
    </xf>
    <xf numFmtId="0" fontId="2" fillId="6" borderId="1" xfId="0" applyFont="1" applyFill="1" applyBorder="1" applyAlignment="1" applyProtection="1">
      <alignment horizontal="left" wrapText="1"/>
      <protection/>
    </xf>
    <xf numFmtId="0" fontId="15" fillId="6" borderId="1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7" borderId="0" xfId="0" applyFont="1" applyFill="1" applyBorder="1" applyAlignment="1" applyProtection="1">
      <alignment horizontal="center" wrapText="1"/>
      <protection/>
    </xf>
    <xf numFmtId="0" fontId="9" fillId="2" borderId="6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justify" vertical="center"/>
      <protection/>
    </xf>
    <xf numFmtId="0" fontId="17" fillId="6" borderId="1" xfId="0" applyFont="1" applyFill="1" applyBorder="1" applyAlignment="1" applyProtection="1">
      <alignment horizontal="left" vertical="center"/>
      <protection/>
    </xf>
    <xf numFmtId="0" fontId="4" fillId="6" borderId="1" xfId="0" applyFont="1" applyFill="1" applyBorder="1" applyAlignment="1" applyProtection="1">
      <alignment horizontal="justify" vertical="center" wrapText="1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 wrapText="1"/>
      <protection/>
    </xf>
    <xf numFmtId="49" fontId="5" fillId="6" borderId="1" xfId="0" applyNumberFormat="1" applyFont="1" applyFill="1" applyBorder="1" applyAlignment="1" applyProtection="1">
      <alignment horizontal="left" wrapText="1"/>
      <protection/>
    </xf>
    <xf numFmtId="0" fontId="2" fillId="6" borderId="1" xfId="0" applyFont="1" applyFill="1" applyBorder="1" applyAlignment="1" applyProtection="1">
      <alignment horizontal="left" vertical="center" wrapText="1"/>
      <protection/>
    </xf>
    <xf numFmtId="0" fontId="5" fillId="6" borderId="1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7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7" fillId="6" borderId="1" xfId="0" applyFont="1" applyFill="1" applyBorder="1" applyAlignment="1" applyProtection="1">
      <alignment horizontal="left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/>
    </xf>
    <xf numFmtId="0" fontId="16" fillId="2" borderId="8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7" fillId="2" borderId="9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left" vertical="center" wrapText="1"/>
      <protection/>
    </xf>
    <xf numFmtId="164" fontId="9" fillId="0" borderId="5" xfId="0" applyNumberFormat="1" applyFont="1" applyFill="1" applyBorder="1" applyAlignment="1" applyProtection="1">
      <alignment horizontal="left"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/>
      <protection/>
    </xf>
    <xf numFmtId="164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17" fillId="2" borderId="15" xfId="0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Fill="1" applyBorder="1" applyAlignment="1" applyProtection="1">
      <alignment horizontal="left" vertical="center" wrapText="1"/>
      <protection/>
    </xf>
    <xf numFmtId="164" fontId="16" fillId="0" borderId="5" xfId="0" applyNumberFormat="1" applyFont="1" applyFill="1" applyBorder="1" applyAlignment="1" applyProtection="1">
      <alignment horizontal="left" vertical="center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17" fillId="2" borderId="7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left" vertical="center" wrapText="1"/>
      <protection/>
    </xf>
    <xf numFmtId="164" fontId="16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6" borderId="16" xfId="0" applyFont="1" applyFill="1" applyBorder="1" applyAlignment="1" applyProtection="1">
      <alignment horizontal="left" vertical="center" wrapText="1"/>
      <protection/>
    </xf>
    <xf numFmtId="0" fontId="17" fillId="6" borderId="17" xfId="0" applyFont="1" applyFill="1" applyBorder="1" applyAlignment="1" applyProtection="1">
      <alignment horizontal="left" vertical="center" wrapText="1"/>
      <protection/>
    </xf>
    <xf numFmtId="0" fontId="17" fillId="6" borderId="3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SheetLayoutView="130" workbookViewId="0" topLeftCell="A79">
      <selection activeCell="B53" sqref="B53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80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9"/>
      <c r="D29" s="59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">
      <c r="A35" s="21">
        <v>168</v>
      </c>
      <c r="B35" s="22" t="s">
        <v>35</v>
      </c>
      <c r="C35" s="23">
        <v>0</v>
      </c>
      <c r="D35" s="19">
        <v>0</v>
      </c>
      <c r="E35" s="31">
        <v>2</v>
      </c>
      <c r="F35" s="20">
        <f aca="true" t="shared" si="0" ref="F35:F43">C35*E35</f>
        <v>0</v>
      </c>
      <c r="G35" s="20">
        <f aca="true" t="shared" si="1" ref="G35:G43">F35+D35*F35</f>
        <v>0</v>
      </c>
    </row>
    <row r="36" spans="1:7" ht="25.5">
      <c r="A36" s="21">
        <v>169</v>
      </c>
      <c r="B36" s="22" t="s">
        <v>36</v>
      </c>
      <c r="C36" s="23">
        <v>0</v>
      </c>
      <c r="D36" s="19">
        <v>0</v>
      </c>
      <c r="E36" s="31">
        <v>2</v>
      </c>
      <c r="F36" s="20">
        <f t="shared" si="0"/>
        <v>0</v>
      </c>
      <c r="G36" s="20">
        <f t="shared" si="1"/>
        <v>0</v>
      </c>
    </row>
    <row r="37" spans="1:7" ht="15">
      <c r="A37" s="21">
        <v>170</v>
      </c>
      <c r="B37" s="22" t="s">
        <v>70</v>
      </c>
      <c r="C37" s="23">
        <v>0</v>
      </c>
      <c r="D37" s="19">
        <v>0</v>
      </c>
      <c r="E37" s="31">
        <v>2</v>
      </c>
      <c r="F37" s="20">
        <f t="shared" si="0"/>
        <v>0</v>
      </c>
      <c r="G37" s="20">
        <f t="shared" si="1"/>
        <v>0</v>
      </c>
    </row>
    <row r="38" spans="1:7" ht="25.5">
      <c r="A38" s="21">
        <v>173</v>
      </c>
      <c r="B38" s="22" t="s">
        <v>37</v>
      </c>
      <c r="C38" s="23">
        <v>0</v>
      </c>
      <c r="D38" s="19">
        <v>0</v>
      </c>
      <c r="E38" s="31">
        <v>1</v>
      </c>
      <c r="F38" s="20">
        <f t="shared" si="0"/>
        <v>0</v>
      </c>
      <c r="G38" s="20">
        <f t="shared" si="1"/>
        <v>0</v>
      </c>
    </row>
    <row r="39" spans="1:7" ht="38.25">
      <c r="A39" s="21">
        <v>179</v>
      </c>
      <c r="B39" s="22" t="s">
        <v>38</v>
      </c>
      <c r="C39" s="23">
        <v>0</v>
      </c>
      <c r="D39" s="19">
        <v>0</v>
      </c>
      <c r="E39" s="31">
        <v>1</v>
      </c>
      <c r="F39" s="20">
        <f t="shared" si="0"/>
        <v>0</v>
      </c>
      <c r="G39" s="20">
        <f t="shared" si="1"/>
        <v>0</v>
      </c>
    </row>
    <row r="40" spans="1:7" ht="33" customHeight="1">
      <c r="A40" s="21">
        <v>180</v>
      </c>
      <c r="B40" s="22" t="s">
        <v>39</v>
      </c>
      <c r="C40" s="23">
        <v>0</v>
      </c>
      <c r="D40" s="19">
        <v>0</v>
      </c>
      <c r="E40" s="31">
        <v>1</v>
      </c>
      <c r="F40" s="20">
        <f t="shared" si="0"/>
        <v>0</v>
      </c>
      <c r="G40" s="20">
        <f t="shared" si="1"/>
        <v>0</v>
      </c>
    </row>
    <row r="41" spans="1:7" ht="27" customHeight="1">
      <c r="A41" s="21">
        <v>183</v>
      </c>
      <c r="B41" s="22" t="s">
        <v>40</v>
      </c>
      <c r="C41" s="23">
        <v>0</v>
      </c>
      <c r="D41" s="19">
        <v>0</v>
      </c>
      <c r="E41" s="31">
        <v>1</v>
      </c>
      <c r="F41" s="20">
        <f t="shared" si="0"/>
        <v>0</v>
      </c>
      <c r="G41" s="20">
        <f t="shared" si="1"/>
        <v>0</v>
      </c>
    </row>
    <row r="42" spans="1:7" ht="15">
      <c r="A42" s="21">
        <v>185</v>
      </c>
      <c r="B42" s="22" t="s">
        <v>41</v>
      </c>
      <c r="C42" s="23">
        <v>0</v>
      </c>
      <c r="D42" s="19">
        <v>0</v>
      </c>
      <c r="E42" s="31">
        <v>1</v>
      </c>
      <c r="F42" s="20">
        <f t="shared" si="0"/>
        <v>0</v>
      </c>
      <c r="G42" s="20">
        <f t="shared" si="1"/>
        <v>0</v>
      </c>
    </row>
    <row r="43" spans="1:7" ht="15" customHeight="1" thickBot="1">
      <c r="A43" s="25">
        <v>182</v>
      </c>
      <c r="B43" s="26" t="s">
        <v>42</v>
      </c>
      <c r="C43" s="27">
        <v>0</v>
      </c>
      <c r="D43" s="28">
        <v>0</v>
      </c>
      <c r="E43" s="32">
        <v>1</v>
      </c>
      <c r="F43" s="20">
        <f t="shared" si="0"/>
        <v>0</v>
      </c>
      <c r="G43" s="20">
        <f t="shared" si="1"/>
        <v>0</v>
      </c>
    </row>
    <row r="44" spans="1:7" ht="15.75" thickBot="1">
      <c r="A44" s="99" t="s">
        <v>105</v>
      </c>
      <c r="B44" s="100"/>
      <c r="C44" s="100"/>
      <c r="D44" s="100"/>
      <c r="E44" s="100"/>
      <c r="F44" s="63">
        <f>SUM(F35:F43)</f>
        <v>0</v>
      </c>
      <c r="G44" s="63">
        <f>SUM(G35:G43)</f>
        <v>0</v>
      </c>
    </row>
    <row r="45" spans="1:7" ht="15">
      <c r="A45" s="56"/>
      <c r="B45" s="56"/>
      <c r="C45" s="56"/>
      <c r="D45" s="56"/>
      <c r="E45" s="56"/>
      <c r="F45" s="55"/>
      <c r="G45" s="55"/>
    </row>
    <row r="46" spans="1:7" ht="51" customHeight="1">
      <c r="A46" s="64" t="s">
        <v>123</v>
      </c>
      <c r="B46" s="65" t="s">
        <v>111</v>
      </c>
      <c r="C46" s="66" t="s">
        <v>113</v>
      </c>
      <c r="D46" s="67" t="s">
        <v>28</v>
      </c>
      <c r="E46" s="64" t="s">
        <v>112</v>
      </c>
      <c r="F46" s="68" t="s">
        <v>114</v>
      </c>
      <c r="G46" s="66" t="s">
        <v>115</v>
      </c>
    </row>
    <row r="47" spans="1:7" ht="15">
      <c r="A47" s="24">
        <v>24</v>
      </c>
      <c r="B47" s="22" t="s">
        <v>35</v>
      </c>
      <c r="C47" s="23">
        <v>0</v>
      </c>
      <c r="D47" s="19">
        <v>0</v>
      </c>
      <c r="E47" s="31">
        <v>2</v>
      </c>
      <c r="F47" s="20">
        <f>C47*E47*A47</f>
        <v>0</v>
      </c>
      <c r="G47" s="20">
        <f aca="true" t="shared" si="2" ref="G47:G55">F47+D47*F47</f>
        <v>0</v>
      </c>
    </row>
    <row r="48" spans="1:7" ht="25.5">
      <c r="A48" s="24">
        <v>24</v>
      </c>
      <c r="B48" s="22" t="s">
        <v>36</v>
      </c>
      <c r="C48" s="23">
        <v>0</v>
      </c>
      <c r="D48" s="19">
        <v>0</v>
      </c>
      <c r="E48" s="31">
        <v>2</v>
      </c>
      <c r="F48" s="20">
        <f aca="true" t="shared" si="3" ref="F48:F55">C48*E48*A48</f>
        <v>0</v>
      </c>
      <c r="G48" s="20">
        <f t="shared" si="2"/>
        <v>0</v>
      </c>
    </row>
    <row r="49" spans="1:7" ht="15">
      <c r="A49" s="24">
        <v>24</v>
      </c>
      <c r="B49" s="22" t="s">
        <v>70</v>
      </c>
      <c r="C49" s="23">
        <v>0</v>
      </c>
      <c r="D49" s="19">
        <v>0</v>
      </c>
      <c r="E49" s="31">
        <v>2</v>
      </c>
      <c r="F49" s="20">
        <f t="shared" si="3"/>
        <v>0</v>
      </c>
      <c r="G49" s="20">
        <f t="shared" si="2"/>
        <v>0</v>
      </c>
    </row>
    <row r="50" spans="1:7" ht="25.5">
      <c r="A50" s="24">
        <v>24</v>
      </c>
      <c r="B50" s="22" t="s">
        <v>37</v>
      </c>
      <c r="C50" s="23">
        <v>0</v>
      </c>
      <c r="D50" s="19">
        <v>0</v>
      </c>
      <c r="E50" s="31">
        <v>1</v>
      </c>
      <c r="F50" s="20">
        <f t="shared" si="3"/>
        <v>0</v>
      </c>
      <c r="G50" s="20">
        <f t="shared" si="2"/>
        <v>0</v>
      </c>
    </row>
    <row r="51" spans="1:7" ht="38.25">
      <c r="A51" s="24">
        <v>24</v>
      </c>
      <c r="B51" s="22" t="s">
        <v>38</v>
      </c>
      <c r="C51" s="23">
        <v>0</v>
      </c>
      <c r="D51" s="19">
        <v>0</v>
      </c>
      <c r="E51" s="31">
        <v>1</v>
      </c>
      <c r="F51" s="20">
        <f t="shared" si="3"/>
        <v>0</v>
      </c>
      <c r="G51" s="20">
        <f t="shared" si="2"/>
        <v>0</v>
      </c>
    </row>
    <row r="52" spans="1:7" ht="33" customHeight="1">
      <c r="A52" s="24">
        <v>24</v>
      </c>
      <c r="B52" s="22" t="s">
        <v>39</v>
      </c>
      <c r="C52" s="23">
        <v>0</v>
      </c>
      <c r="D52" s="19">
        <v>0</v>
      </c>
      <c r="E52" s="31">
        <v>1</v>
      </c>
      <c r="F52" s="20">
        <f t="shared" si="3"/>
        <v>0</v>
      </c>
      <c r="G52" s="20">
        <f t="shared" si="2"/>
        <v>0</v>
      </c>
    </row>
    <row r="53" spans="1:7" ht="28.5" customHeight="1">
      <c r="A53" s="24">
        <v>24</v>
      </c>
      <c r="B53" s="22" t="s">
        <v>40</v>
      </c>
      <c r="C53" s="23">
        <v>0</v>
      </c>
      <c r="D53" s="19">
        <v>0</v>
      </c>
      <c r="E53" s="31">
        <v>1</v>
      </c>
      <c r="F53" s="20">
        <f t="shared" si="3"/>
        <v>0</v>
      </c>
      <c r="G53" s="20">
        <f t="shared" si="2"/>
        <v>0</v>
      </c>
    </row>
    <row r="54" spans="1:7" ht="15">
      <c r="A54" s="24">
        <v>24</v>
      </c>
      <c r="B54" s="22" t="s">
        <v>41</v>
      </c>
      <c r="C54" s="23">
        <v>0</v>
      </c>
      <c r="D54" s="19">
        <v>0</v>
      </c>
      <c r="E54" s="31">
        <v>1</v>
      </c>
      <c r="F54" s="20">
        <f t="shared" si="3"/>
        <v>0</v>
      </c>
      <c r="G54" s="20">
        <f t="shared" si="2"/>
        <v>0</v>
      </c>
    </row>
    <row r="55" spans="1:7" ht="15" customHeight="1" thickBot="1">
      <c r="A55" s="24">
        <v>24</v>
      </c>
      <c r="B55" s="26" t="s">
        <v>42</v>
      </c>
      <c r="C55" s="23">
        <v>0</v>
      </c>
      <c r="D55" s="19">
        <v>0</v>
      </c>
      <c r="E55" s="32">
        <v>1</v>
      </c>
      <c r="F55" s="20">
        <f t="shared" si="3"/>
        <v>0</v>
      </c>
      <c r="G55" s="20">
        <f t="shared" si="2"/>
        <v>0</v>
      </c>
    </row>
    <row r="56" spans="1:7" ht="15.75" thickBot="1">
      <c r="A56" s="99" t="s">
        <v>100</v>
      </c>
      <c r="B56" s="100"/>
      <c r="C56" s="100"/>
      <c r="D56" s="100"/>
      <c r="E56" s="100"/>
      <c r="F56" s="63">
        <f>SUM(F47:F55)</f>
        <v>0</v>
      </c>
      <c r="G56" s="63">
        <f>SUM(G47:G55)</f>
        <v>0</v>
      </c>
    </row>
    <row r="57" spans="1:7" ht="15.75" thickBot="1">
      <c r="A57" s="56"/>
      <c r="B57" s="56"/>
      <c r="C57" s="56"/>
      <c r="D57" s="56"/>
      <c r="E57" s="56"/>
      <c r="F57" s="55"/>
      <c r="G57" s="55"/>
    </row>
    <row r="58" spans="1:7" ht="32.25" customHeight="1">
      <c r="A58" s="109" t="s">
        <v>104</v>
      </c>
      <c r="B58" s="110"/>
      <c r="C58" s="110"/>
      <c r="D58" s="110"/>
      <c r="E58" s="111"/>
      <c r="F58" s="107">
        <f>F44+F56</f>
        <v>0</v>
      </c>
      <c r="G58" s="105">
        <f>G44+G56</f>
        <v>0</v>
      </c>
    </row>
    <row r="59" spans="1:7" ht="15.75" customHeight="1" thickBot="1">
      <c r="A59" s="102" t="s">
        <v>107</v>
      </c>
      <c r="B59" s="103"/>
      <c r="C59" s="103"/>
      <c r="D59" s="103"/>
      <c r="E59" s="104"/>
      <c r="F59" s="108"/>
      <c r="G59" s="106"/>
    </row>
    <row r="60" spans="1:7" s="4" customFormat="1" ht="21" customHeight="1">
      <c r="A60" s="8"/>
      <c r="B60" s="8"/>
      <c r="C60" s="18"/>
      <c r="D60" s="17"/>
      <c r="E60" s="9"/>
      <c r="F60" s="9"/>
      <c r="G60" s="10"/>
    </row>
    <row r="61" spans="1:7" s="4" customFormat="1" ht="15" customHeight="1">
      <c r="A61" s="96" t="s">
        <v>74</v>
      </c>
      <c r="B61" s="96"/>
      <c r="C61" s="96"/>
      <c r="D61" s="96"/>
      <c r="E61" s="96"/>
      <c r="F61" s="96"/>
      <c r="G61" s="96"/>
    </row>
    <row r="62" spans="3:7" s="4" customFormat="1" ht="57" customHeight="1">
      <c r="C62" s="97"/>
      <c r="D62" s="97"/>
      <c r="E62" s="97"/>
      <c r="F62" s="97"/>
      <c r="G62" s="97"/>
    </row>
    <row r="63" spans="1:7" s="4" customFormat="1" ht="15" customHeight="1">
      <c r="A63" s="97" t="s">
        <v>10</v>
      </c>
      <c r="B63" s="97"/>
      <c r="C63" s="97"/>
      <c r="D63" s="97"/>
      <c r="E63" s="97"/>
      <c r="F63" s="97"/>
      <c r="G63" s="97"/>
    </row>
    <row r="64" spans="1:7" s="4" customFormat="1" ht="15" customHeight="1">
      <c r="A64" s="97" t="s">
        <v>134</v>
      </c>
      <c r="B64" s="97"/>
      <c r="C64" s="97"/>
      <c r="D64" s="97"/>
      <c r="E64" s="97"/>
      <c r="F64" s="97"/>
      <c r="G64" s="97"/>
    </row>
    <row r="65" spans="1:7" s="4" customFormat="1" ht="15" customHeight="1">
      <c r="A65" s="98" t="s">
        <v>11</v>
      </c>
      <c r="B65" s="98"/>
      <c r="C65" s="98"/>
      <c r="D65" s="98"/>
      <c r="E65" s="98"/>
      <c r="F65" s="98"/>
      <c r="G65" s="98"/>
    </row>
  </sheetData>
  <sheetProtection formatCells="0" formatColumns="0" formatRows="0" selectLockedCells="1" autoFilter="0"/>
  <mergeCells count="53">
    <mergeCell ref="A44:E44"/>
    <mergeCell ref="A32:G32"/>
    <mergeCell ref="A59:E59"/>
    <mergeCell ref="G58:G59"/>
    <mergeCell ref="F58:F59"/>
    <mergeCell ref="A58:E58"/>
    <mergeCell ref="A56:E56"/>
    <mergeCell ref="A61:G61"/>
    <mergeCell ref="C62:G62"/>
    <mergeCell ref="A63:G63"/>
    <mergeCell ref="A64:G64"/>
    <mergeCell ref="A65:G65"/>
    <mergeCell ref="A28:G28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48" sqref="C48:G48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88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9"/>
      <c r="D29" s="59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25.5">
      <c r="A35" s="39">
        <v>54</v>
      </c>
      <c r="B35" s="35" t="s">
        <v>76</v>
      </c>
      <c r="C35" s="23">
        <v>0</v>
      </c>
      <c r="D35" s="19">
        <v>0</v>
      </c>
      <c r="E35" s="31">
        <v>1</v>
      </c>
      <c r="F35" s="20">
        <f aca="true" t="shared" si="0" ref="F35:F36">C35*E35</f>
        <v>0</v>
      </c>
      <c r="G35" s="20">
        <f aca="true" t="shared" si="1" ref="G35:G36">F35+D35*F35</f>
        <v>0</v>
      </c>
    </row>
    <row r="36" spans="1:7" ht="26.25" thickBot="1">
      <c r="A36" s="39">
        <v>145</v>
      </c>
      <c r="B36" s="35" t="s">
        <v>54</v>
      </c>
      <c r="C36" s="23">
        <v>0</v>
      </c>
      <c r="D36" s="19">
        <v>0</v>
      </c>
      <c r="E36" s="31">
        <v>1</v>
      </c>
      <c r="F36" s="20">
        <f t="shared" si="0"/>
        <v>0</v>
      </c>
      <c r="G36" s="20">
        <f t="shared" si="1"/>
        <v>0</v>
      </c>
    </row>
    <row r="37" spans="1:7" ht="15.75" thickBot="1">
      <c r="A37" s="99" t="s">
        <v>105</v>
      </c>
      <c r="B37" s="100"/>
      <c r="C37" s="100"/>
      <c r="D37" s="100"/>
      <c r="E37" s="100"/>
      <c r="F37" s="63">
        <f>SUM(F35:F36)</f>
        <v>0</v>
      </c>
      <c r="G37" s="63">
        <f>SUM(G35:G36)</f>
        <v>0</v>
      </c>
    </row>
    <row r="38" spans="1:7" ht="15">
      <c r="A38" s="56"/>
      <c r="B38" s="56"/>
      <c r="C38" s="56"/>
      <c r="D38" s="56"/>
      <c r="E38" s="56"/>
      <c r="F38" s="55"/>
      <c r="G38" s="55"/>
    </row>
    <row r="39" spans="1:7" s="70" customFormat="1" ht="51" customHeight="1">
      <c r="A39" s="64" t="s">
        <v>123</v>
      </c>
      <c r="B39" s="65" t="s">
        <v>111</v>
      </c>
      <c r="C39" s="66" t="s">
        <v>113</v>
      </c>
      <c r="D39" s="67" t="s">
        <v>28</v>
      </c>
      <c r="E39" s="64" t="s">
        <v>112</v>
      </c>
      <c r="F39" s="68" t="s">
        <v>114</v>
      </c>
      <c r="G39" s="66" t="s">
        <v>115</v>
      </c>
    </row>
    <row r="40" spans="1:7" ht="25.5">
      <c r="A40" s="24">
        <v>24</v>
      </c>
      <c r="B40" s="35" t="s">
        <v>76</v>
      </c>
      <c r="C40" s="23">
        <v>0</v>
      </c>
      <c r="D40" s="19">
        <v>0</v>
      </c>
      <c r="E40" s="31">
        <v>1</v>
      </c>
      <c r="F40" s="20">
        <f>C40*E40*A40</f>
        <v>0</v>
      </c>
      <c r="G40" s="20">
        <f aca="true" t="shared" si="2" ref="G40:G41">F40+D40*F40</f>
        <v>0</v>
      </c>
    </row>
    <row r="41" spans="1:7" ht="26.25" thickBot="1">
      <c r="A41" s="24">
        <v>24</v>
      </c>
      <c r="B41" s="35" t="s">
        <v>54</v>
      </c>
      <c r="C41" s="23">
        <v>0</v>
      </c>
      <c r="D41" s="19">
        <v>0</v>
      </c>
      <c r="E41" s="31">
        <v>1</v>
      </c>
      <c r="F41" s="20">
        <f aca="true" t="shared" si="3" ref="F41">C41*E41*A41</f>
        <v>0</v>
      </c>
      <c r="G41" s="20">
        <f t="shared" si="2"/>
        <v>0</v>
      </c>
    </row>
    <row r="42" spans="1:7" ht="15.75" thickBot="1">
      <c r="A42" s="99" t="s">
        <v>100</v>
      </c>
      <c r="B42" s="100"/>
      <c r="C42" s="100"/>
      <c r="D42" s="100"/>
      <c r="E42" s="100"/>
      <c r="F42" s="63">
        <f>SUM(F40:F41)</f>
        <v>0</v>
      </c>
      <c r="G42" s="63">
        <f>SUM(G40:G41)</f>
        <v>0</v>
      </c>
    </row>
    <row r="43" spans="1:7" ht="15.75" thickBot="1">
      <c r="A43" s="56"/>
      <c r="B43" s="56"/>
      <c r="C43" s="56"/>
      <c r="D43" s="56"/>
      <c r="E43" s="56"/>
      <c r="F43" s="55"/>
      <c r="G43" s="55"/>
    </row>
    <row r="44" spans="1:7" ht="32.25" customHeight="1">
      <c r="A44" s="109" t="s">
        <v>104</v>
      </c>
      <c r="B44" s="110"/>
      <c r="C44" s="110"/>
      <c r="D44" s="110"/>
      <c r="E44" s="111"/>
      <c r="F44" s="107">
        <f>F37+F42</f>
        <v>0</v>
      </c>
      <c r="G44" s="105">
        <f>G37+G42</f>
        <v>0</v>
      </c>
    </row>
    <row r="45" spans="1:7" ht="15.75" customHeight="1" thickBot="1">
      <c r="A45" s="102" t="s">
        <v>122</v>
      </c>
      <c r="B45" s="103"/>
      <c r="C45" s="103"/>
      <c r="D45" s="103"/>
      <c r="E45" s="104"/>
      <c r="F45" s="108"/>
      <c r="G45" s="106"/>
    </row>
    <row r="46" spans="1:7" s="4" customFormat="1" ht="21" customHeight="1">
      <c r="A46" s="8"/>
      <c r="B46" s="8"/>
      <c r="C46" s="18"/>
      <c r="D46" s="17"/>
      <c r="E46" s="9"/>
      <c r="F46" s="9"/>
      <c r="G46" s="10"/>
    </row>
    <row r="47" spans="1:7" s="4" customFormat="1" ht="15" customHeight="1">
      <c r="A47" s="96" t="s">
        <v>74</v>
      </c>
      <c r="B47" s="96"/>
      <c r="C47" s="96"/>
      <c r="D47" s="96"/>
      <c r="E47" s="96"/>
      <c r="F47" s="96"/>
      <c r="G47" s="96"/>
    </row>
    <row r="48" spans="3:7" s="4" customFormat="1" ht="57" customHeight="1">
      <c r="C48" s="97"/>
      <c r="D48" s="97"/>
      <c r="E48" s="97"/>
      <c r="F48" s="97"/>
      <c r="G48" s="97"/>
    </row>
    <row r="49" spans="1:7" s="4" customFormat="1" ht="15" customHeight="1">
      <c r="A49" s="97" t="s">
        <v>10</v>
      </c>
      <c r="B49" s="97"/>
      <c r="C49" s="97"/>
      <c r="D49" s="97"/>
      <c r="E49" s="97"/>
      <c r="F49" s="97"/>
      <c r="G49" s="97"/>
    </row>
    <row r="50" spans="1:7" s="4" customFormat="1" ht="15" customHeight="1">
      <c r="A50" s="97" t="s">
        <v>134</v>
      </c>
      <c r="B50" s="97"/>
      <c r="C50" s="97"/>
      <c r="D50" s="97"/>
      <c r="E50" s="97"/>
      <c r="F50" s="97"/>
      <c r="G50" s="97"/>
    </row>
    <row r="51" spans="1:7" s="4" customFormat="1" ht="15" customHeight="1">
      <c r="A51" s="98" t="s">
        <v>11</v>
      </c>
      <c r="B51" s="98"/>
      <c r="C51" s="98"/>
      <c r="D51" s="98"/>
      <c r="E51" s="98"/>
      <c r="F51" s="98"/>
      <c r="G51" s="98"/>
    </row>
  </sheetData>
  <sheetProtection formatCells="0" formatColumns="0" formatRows="0" selectLockedCells="1" autoFilter="0"/>
  <mergeCells count="53">
    <mergeCell ref="A47:G47"/>
    <mergeCell ref="C48:G48"/>
    <mergeCell ref="A49:G49"/>
    <mergeCell ref="A50:G50"/>
    <mergeCell ref="A51:G51"/>
    <mergeCell ref="A44:E44"/>
    <mergeCell ref="F44:F45"/>
    <mergeCell ref="G44:G45"/>
    <mergeCell ref="A45:E45"/>
    <mergeCell ref="A27:G27"/>
    <mergeCell ref="A28:G28"/>
    <mergeCell ref="A30:G30"/>
    <mergeCell ref="A32:G32"/>
    <mergeCell ref="A37:E37"/>
    <mergeCell ref="A42:E42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SheetLayoutView="130" workbookViewId="0" topLeftCell="A31">
      <selection activeCell="E56" sqref="E56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89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9"/>
      <c r="D29" s="59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">
      <c r="A35" s="43">
        <v>94</v>
      </c>
      <c r="B35" s="44" t="s">
        <v>55</v>
      </c>
      <c r="C35" s="23">
        <v>0</v>
      </c>
      <c r="D35" s="19">
        <v>0</v>
      </c>
      <c r="E35" s="45">
        <v>6</v>
      </c>
      <c r="F35" s="20">
        <f aca="true" t="shared" si="0" ref="F35:F41">C35*E35</f>
        <v>0</v>
      </c>
      <c r="G35" s="20">
        <f aca="true" t="shared" si="1" ref="G35:G41">F35+D35*F35</f>
        <v>0</v>
      </c>
    </row>
    <row r="36" spans="1:7" ht="15">
      <c r="A36" s="43">
        <v>95</v>
      </c>
      <c r="B36" s="44" t="s">
        <v>55</v>
      </c>
      <c r="C36" s="23">
        <v>0</v>
      </c>
      <c r="D36" s="19">
        <v>0</v>
      </c>
      <c r="E36" s="45">
        <v>4</v>
      </c>
      <c r="F36" s="20">
        <f t="shared" si="0"/>
        <v>0</v>
      </c>
      <c r="G36" s="20">
        <f t="shared" si="1"/>
        <v>0</v>
      </c>
    </row>
    <row r="37" spans="1:7" ht="15">
      <c r="A37" s="43">
        <v>96</v>
      </c>
      <c r="B37" s="44" t="s">
        <v>56</v>
      </c>
      <c r="C37" s="23">
        <v>0</v>
      </c>
      <c r="D37" s="19">
        <v>0</v>
      </c>
      <c r="E37" s="45">
        <v>1</v>
      </c>
      <c r="F37" s="20">
        <f t="shared" si="0"/>
        <v>0</v>
      </c>
      <c r="G37" s="20">
        <f t="shared" si="1"/>
        <v>0</v>
      </c>
    </row>
    <row r="38" spans="1:7" ht="15">
      <c r="A38" s="43">
        <v>97</v>
      </c>
      <c r="B38" s="44" t="s">
        <v>56</v>
      </c>
      <c r="C38" s="23">
        <v>0</v>
      </c>
      <c r="D38" s="19">
        <v>0</v>
      </c>
      <c r="E38" s="45">
        <v>1</v>
      </c>
      <c r="F38" s="20">
        <f t="shared" si="0"/>
        <v>0</v>
      </c>
      <c r="G38" s="20">
        <f t="shared" si="1"/>
        <v>0</v>
      </c>
    </row>
    <row r="39" spans="1:7" ht="15">
      <c r="A39" s="43">
        <v>98</v>
      </c>
      <c r="B39" s="44" t="s">
        <v>57</v>
      </c>
      <c r="C39" s="23">
        <v>0</v>
      </c>
      <c r="D39" s="19">
        <v>0</v>
      </c>
      <c r="E39" s="45">
        <v>1</v>
      </c>
      <c r="F39" s="20">
        <f t="shared" si="0"/>
        <v>0</v>
      </c>
      <c r="G39" s="20">
        <f t="shared" si="1"/>
        <v>0</v>
      </c>
    </row>
    <row r="40" spans="1:7" ht="15">
      <c r="A40" s="43">
        <v>113</v>
      </c>
      <c r="B40" s="44" t="s">
        <v>58</v>
      </c>
      <c r="C40" s="23">
        <v>0</v>
      </c>
      <c r="D40" s="19">
        <v>0</v>
      </c>
      <c r="E40" s="45">
        <v>5</v>
      </c>
      <c r="F40" s="20">
        <f t="shared" si="0"/>
        <v>0</v>
      </c>
      <c r="G40" s="20">
        <f t="shared" si="1"/>
        <v>0</v>
      </c>
    </row>
    <row r="41" spans="1:7" ht="15" customHeight="1" thickBot="1">
      <c r="A41" s="43">
        <v>114</v>
      </c>
      <c r="B41" s="44" t="s">
        <v>59</v>
      </c>
      <c r="C41" s="23">
        <v>0</v>
      </c>
      <c r="D41" s="19">
        <v>0</v>
      </c>
      <c r="E41" s="45">
        <v>2</v>
      </c>
      <c r="F41" s="20">
        <f t="shared" si="0"/>
        <v>0</v>
      </c>
      <c r="G41" s="20">
        <f t="shared" si="1"/>
        <v>0</v>
      </c>
    </row>
    <row r="42" spans="1:7" ht="15.75" thickBot="1">
      <c r="A42" s="99" t="s">
        <v>105</v>
      </c>
      <c r="B42" s="100"/>
      <c r="C42" s="100"/>
      <c r="D42" s="100"/>
      <c r="E42" s="100"/>
      <c r="F42" s="63">
        <f>SUM(F35:F41)</f>
        <v>0</v>
      </c>
      <c r="G42" s="63">
        <f>SUM(G35:G41)</f>
        <v>0</v>
      </c>
    </row>
    <row r="43" spans="1:7" ht="15">
      <c r="A43" s="56"/>
      <c r="B43" s="56"/>
      <c r="C43" s="56"/>
      <c r="D43" s="56"/>
      <c r="E43" s="56"/>
      <c r="F43" s="55"/>
      <c r="G43" s="55"/>
    </row>
    <row r="44" spans="1:7" s="70" customFormat="1" ht="51" customHeight="1">
      <c r="A44" s="64" t="s">
        <v>123</v>
      </c>
      <c r="B44" s="65" t="s">
        <v>111</v>
      </c>
      <c r="C44" s="66" t="s">
        <v>113</v>
      </c>
      <c r="D44" s="67" t="s">
        <v>28</v>
      </c>
      <c r="E44" s="64" t="s">
        <v>112</v>
      </c>
      <c r="F44" s="68" t="s">
        <v>114</v>
      </c>
      <c r="G44" s="66" t="s">
        <v>115</v>
      </c>
    </row>
    <row r="45" spans="1:7" ht="15">
      <c r="A45" s="24">
        <v>24</v>
      </c>
      <c r="B45" s="44" t="s">
        <v>55</v>
      </c>
      <c r="C45" s="23">
        <v>0</v>
      </c>
      <c r="D45" s="19">
        <v>0</v>
      </c>
      <c r="E45" s="45">
        <v>6</v>
      </c>
      <c r="F45" s="20">
        <f>C45*E45*A45</f>
        <v>0</v>
      </c>
      <c r="G45" s="20">
        <f aca="true" t="shared" si="2" ref="G45:G51">F45+D45*F45</f>
        <v>0</v>
      </c>
    </row>
    <row r="46" spans="1:7" ht="15">
      <c r="A46" s="24">
        <v>24</v>
      </c>
      <c r="B46" s="44" t="s">
        <v>55</v>
      </c>
      <c r="C46" s="23">
        <v>0</v>
      </c>
      <c r="D46" s="19">
        <v>0</v>
      </c>
      <c r="E46" s="45">
        <v>4</v>
      </c>
      <c r="F46" s="20">
        <f aca="true" t="shared" si="3" ref="F46:F51">C46*E46*A46</f>
        <v>0</v>
      </c>
      <c r="G46" s="20">
        <f t="shared" si="2"/>
        <v>0</v>
      </c>
    </row>
    <row r="47" spans="1:7" ht="15">
      <c r="A47" s="24">
        <v>24</v>
      </c>
      <c r="B47" s="44" t="s">
        <v>56</v>
      </c>
      <c r="C47" s="23">
        <v>0</v>
      </c>
      <c r="D47" s="19">
        <v>0</v>
      </c>
      <c r="E47" s="45">
        <v>1</v>
      </c>
      <c r="F47" s="20">
        <f t="shared" si="3"/>
        <v>0</v>
      </c>
      <c r="G47" s="20">
        <f t="shared" si="2"/>
        <v>0</v>
      </c>
    </row>
    <row r="48" spans="1:7" ht="15">
      <c r="A48" s="24">
        <v>24</v>
      </c>
      <c r="B48" s="44" t="s">
        <v>56</v>
      </c>
      <c r="C48" s="23">
        <v>0</v>
      </c>
      <c r="D48" s="19">
        <v>0</v>
      </c>
      <c r="E48" s="45">
        <v>1</v>
      </c>
      <c r="F48" s="20">
        <f t="shared" si="3"/>
        <v>0</v>
      </c>
      <c r="G48" s="20">
        <f t="shared" si="2"/>
        <v>0</v>
      </c>
    </row>
    <row r="49" spans="1:7" ht="15">
      <c r="A49" s="24">
        <v>24</v>
      </c>
      <c r="B49" s="44" t="s">
        <v>57</v>
      </c>
      <c r="C49" s="23">
        <v>0</v>
      </c>
      <c r="D49" s="19">
        <v>0</v>
      </c>
      <c r="E49" s="45">
        <v>1</v>
      </c>
      <c r="F49" s="20">
        <f t="shared" si="3"/>
        <v>0</v>
      </c>
      <c r="G49" s="20">
        <f t="shared" si="2"/>
        <v>0</v>
      </c>
    </row>
    <row r="50" spans="1:7" ht="15">
      <c r="A50" s="24">
        <v>24</v>
      </c>
      <c r="B50" s="44" t="s">
        <v>58</v>
      </c>
      <c r="C50" s="23">
        <v>0</v>
      </c>
      <c r="D50" s="19">
        <v>0</v>
      </c>
      <c r="E50" s="45">
        <v>5</v>
      </c>
      <c r="F50" s="20">
        <f t="shared" si="3"/>
        <v>0</v>
      </c>
      <c r="G50" s="20">
        <f t="shared" si="2"/>
        <v>0</v>
      </c>
    </row>
    <row r="51" spans="1:7" ht="15" customHeight="1" thickBot="1">
      <c r="A51" s="24">
        <v>24</v>
      </c>
      <c r="B51" s="44" t="s">
        <v>59</v>
      </c>
      <c r="C51" s="23">
        <v>0</v>
      </c>
      <c r="D51" s="19">
        <v>0</v>
      </c>
      <c r="E51" s="45">
        <v>2</v>
      </c>
      <c r="F51" s="20">
        <f t="shared" si="3"/>
        <v>0</v>
      </c>
      <c r="G51" s="20">
        <f t="shared" si="2"/>
        <v>0</v>
      </c>
    </row>
    <row r="52" spans="1:7" ht="15.75" thickBot="1">
      <c r="A52" s="99" t="s">
        <v>100</v>
      </c>
      <c r="B52" s="100"/>
      <c r="C52" s="100"/>
      <c r="D52" s="100"/>
      <c r="E52" s="100"/>
      <c r="F52" s="63">
        <f>SUM(F45:F51)</f>
        <v>0</v>
      </c>
      <c r="G52" s="63">
        <f>SUM(G45:G51)</f>
        <v>0</v>
      </c>
    </row>
    <row r="53" spans="1:7" ht="15.75" thickBot="1">
      <c r="A53" s="56"/>
      <c r="B53" s="56"/>
      <c r="C53" s="56"/>
      <c r="D53" s="56"/>
      <c r="E53" s="56"/>
      <c r="F53" s="55"/>
      <c r="G53" s="55"/>
    </row>
    <row r="54" spans="1:7" ht="32.25" customHeight="1">
      <c r="A54" s="109" t="s">
        <v>104</v>
      </c>
      <c r="B54" s="110"/>
      <c r="C54" s="110"/>
      <c r="D54" s="110"/>
      <c r="E54" s="111"/>
      <c r="F54" s="107">
        <f>F42+F52</f>
        <v>0</v>
      </c>
      <c r="G54" s="105">
        <f>G42+G52</f>
        <v>0</v>
      </c>
    </row>
    <row r="55" spans="1:7" ht="15.75" customHeight="1" thickBot="1">
      <c r="A55" s="102" t="s">
        <v>124</v>
      </c>
      <c r="B55" s="103"/>
      <c r="C55" s="103"/>
      <c r="D55" s="103"/>
      <c r="E55" s="104"/>
      <c r="F55" s="108"/>
      <c r="G55" s="106"/>
    </row>
    <row r="56" spans="1:7" s="4" customFormat="1" ht="21" customHeight="1">
      <c r="A56" s="8"/>
      <c r="B56" s="8"/>
      <c r="C56" s="18"/>
      <c r="D56" s="17"/>
      <c r="E56" s="9"/>
      <c r="F56" s="9"/>
      <c r="G56" s="10"/>
    </row>
    <row r="57" spans="1:7" s="4" customFormat="1" ht="15" customHeight="1">
      <c r="A57" s="96" t="s">
        <v>74</v>
      </c>
      <c r="B57" s="96"/>
      <c r="C57" s="96"/>
      <c r="D57" s="96"/>
      <c r="E57" s="96"/>
      <c r="F57" s="96"/>
      <c r="G57" s="96"/>
    </row>
    <row r="58" spans="3:7" s="4" customFormat="1" ht="57" customHeight="1">
      <c r="C58" s="97"/>
      <c r="D58" s="97"/>
      <c r="E58" s="97"/>
      <c r="F58" s="97"/>
      <c r="G58" s="97"/>
    </row>
    <row r="59" spans="1:7" s="4" customFormat="1" ht="15" customHeight="1">
      <c r="A59" s="97" t="s">
        <v>10</v>
      </c>
      <c r="B59" s="97"/>
      <c r="C59" s="97"/>
      <c r="D59" s="97"/>
      <c r="E59" s="97"/>
      <c r="F59" s="97"/>
      <c r="G59" s="97"/>
    </row>
    <row r="60" spans="1:7" s="4" customFormat="1" ht="15" customHeight="1">
      <c r="A60" s="97" t="s">
        <v>134</v>
      </c>
      <c r="B60" s="97"/>
      <c r="C60" s="97"/>
      <c r="D60" s="97"/>
      <c r="E60" s="97"/>
      <c r="F60" s="97"/>
      <c r="G60" s="97"/>
    </row>
    <row r="61" spans="1:7" s="4" customFormat="1" ht="15" customHeight="1">
      <c r="A61" s="98" t="s">
        <v>11</v>
      </c>
      <c r="B61" s="98"/>
      <c r="C61" s="98"/>
      <c r="D61" s="98"/>
      <c r="E61" s="98"/>
      <c r="F61" s="98"/>
      <c r="G61" s="98"/>
    </row>
  </sheetData>
  <sheetProtection formatCells="0" formatColumns="0" formatRows="0" selectLockedCells="1" autoFilter="0"/>
  <mergeCells count="53">
    <mergeCell ref="A57:G57"/>
    <mergeCell ref="C58:G58"/>
    <mergeCell ref="A59:G59"/>
    <mergeCell ref="A60:G60"/>
    <mergeCell ref="A61:G61"/>
    <mergeCell ref="A54:E54"/>
    <mergeCell ref="F54:F55"/>
    <mergeCell ref="G54:G55"/>
    <mergeCell ref="A55:E55"/>
    <mergeCell ref="A27:G27"/>
    <mergeCell ref="A28:G28"/>
    <mergeCell ref="A30:G30"/>
    <mergeCell ref="A32:G32"/>
    <mergeCell ref="A42:E42"/>
    <mergeCell ref="A52:E52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6">
      <selection activeCell="C46" sqref="C46:G46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90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43">
        <v>115</v>
      </c>
      <c r="B35" s="44" t="s">
        <v>60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>
        <v>24</v>
      </c>
      <c r="B39" s="44" t="s">
        <v>60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125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 topLeftCell="A28">
      <selection activeCell="D57" sqref="D57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91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7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s="4" customFormat="1" ht="18.75" customHeight="1">
      <c r="A34" s="61"/>
      <c r="B34" s="61"/>
      <c r="C34" s="61"/>
      <c r="D34" s="61"/>
      <c r="E34" s="62"/>
      <c r="F34" s="61"/>
      <c r="G34" s="61"/>
    </row>
    <row r="35" spans="1:7" ht="30" customHeight="1">
      <c r="A35" s="13" t="s">
        <v>25</v>
      </c>
      <c r="B35" s="13" t="s">
        <v>26</v>
      </c>
      <c r="C35" s="14" t="s">
        <v>27</v>
      </c>
      <c r="D35" s="15" t="s">
        <v>28</v>
      </c>
      <c r="E35" s="37" t="s">
        <v>29</v>
      </c>
      <c r="F35" s="11" t="s">
        <v>30</v>
      </c>
      <c r="G35" s="14" t="s">
        <v>31</v>
      </c>
    </row>
    <row r="36" spans="1:7" ht="15.75" thickBot="1">
      <c r="A36" s="46">
        <v>118</v>
      </c>
      <c r="B36" s="47" t="s">
        <v>75</v>
      </c>
      <c r="C36" s="23">
        <v>0</v>
      </c>
      <c r="D36" s="19">
        <v>0</v>
      </c>
      <c r="E36" s="45">
        <v>1</v>
      </c>
      <c r="F36" s="20">
        <f>C36*E36</f>
        <v>0</v>
      </c>
      <c r="G36" s="20">
        <f>F36+D36*F36</f>
        <v>0</v>
      </c>
    </row>
    <row r="37" spans="1:7" ht="15.75" customHeight="1" thickBot="1">
      <c r="A37" s="120" t="s">
        <v>101</v>
      </c>
      <c r="B37" s="121"/>
      <c r="C37" s="121"/>
      <c r="D37" s="121"/>
      <c r="E37" s="121"/>
      <c r="F37" s="57">
        <f>SUM(F36:F36)</f>
        <v>0</v>
      </c>
      <c r="G37" s="57">
        <f>SUM(G36:G36)</f>
        <v>0</v>
      </c>
    </row>
    <row r="38" spans="1:7" ht="15">
      <c r="A38" s="56"/>
      <c r="B38" s="56"/>
      <c r="C38" s="56"/>
      <c r="D38" s="56"/>
      <c r="E38" s="56"/>
      <c r="F38" s="55"/>
      <c r="G38" s="55"/>
    </row>
    <row r="39" spans="1:7" ht="57" customHeight="1">
      <c r="A39" s="29" t="s">
        <v>45</v>
      </c>
      <c r="B39" s="13" t="s">
        <v>46</v>
      </c>
      <c r="C39" s="14" t="s">
        <v>44</v>
      </c>
      <c r="D39" s="15" t="s">
        <v>28</v>
      </c>
      <c r="E39" s="29" t="s">
        <v>47</v>
      </c>
      <c r="F39" s="11" t="s">
        <v>30</v>
      </c>
      <c r="G39" s="14" t="s">
        <v>31</v>
      </c>
    </row>
    <row r="40" spans="1:7" ht="15">
      <c r="A40" s="49">
        <v>4450</v>
      </c>
      <c r="B40" s="47" t="s">
        <v>77</v>
      </c>
      <c r="C40" s="23">
        <v>0</v>
      </c>
      <c r="D40" s="19">
        <v>0</v>
      </c>
      <c r="E40" s="24">
        <f aca="true" t="shared" si="0" ref="E40:E42">A40*5</f>
        <v>22250</v>
      </c>
      <c r="F40" s="20">
        <f aca="true" t="shared" si="1" ref="F40:F42">C40*E40</f>
        <v>0</v>
      </c>
      <c r="G40" s="20">
        <f aca="true" t="shared" si="2" ref="G40:G42">F40+D40*F40</f>
        <v>0</v>
      </c>
    </row>
    <row r="41" spans="1:7" ht="15">
      <c r="A41" s="49">
        <v>182</v>
      </c>
      <c r="B41" s="47" t="s">
        <v>78</v>
      </c>
      <c r="C41" s="23">
        <v>0</v>
      </c>
      <c r="D41" s="19">
        <v>0</v>
      </c>
      <c r="E41" s="24">
        <f t="shared" si="0"/>
        <v>910</v>
      </c>
      <c r="F41" s="20">
        <f t="shared" si="1"/>
        <v>0</v>
      </c>
      <c r="G41" s="20">
        <f t="shared" si="2"/>
        <v>0</v>
      </c>
    </row>
    <row r="42" spans="1:7" ht="15.75" thickBot="1">
      <c r="A42" s="49">
        <v>93</v>
      </c>
      <c r="B42" s="47" t="s">
        <v>79</v>
      </c>
      <c r="C42" s="23">
        <v>0</v>
      </c>
      <c r="D42" s="19">
        <v>0</v>
      </c>
      <c r="E42" s="24">
        <f t="shared" si="0"/>
        <v>465</v>
      </c>
      <c r="F42" s="20">
        <f t="shared" si="1"/>
        <v>0</v>
      </c>
      <c r="G42" s="20">
        <f t="shared" si="2"/>
        <v>0</v>
      </c>
    </row>
    <row r="43" spans="1:7" ht="15.75" customHeight="1" thickBot="1">
      <c r="A43" s="120" t="s">
        <v>102</v>
      </c>
      <c r="B43" s="121"/>
      <c r="C43" s="121"/>
      <c r="D43" s="121"/>
      <c r="E43" s="121"/>
      <c r="F43" s="57">
        <f>SUM(F40:F42)</f>
        <v>0</v>
      </c>
      <c r="G43" s="57">
        <f>SUM(G40:G42)</f>
        <v>0</v>
      </c>
    </row>
    <row r="44" spans="1:7" ht="15.75" customHeight="1" thickBot="1">
      <c r="A44" s="56"/>
      <c r="B44" s="56"/>
      <c r="C44" s="56"/>
      <c r="D44" s="56"/>
      <c r="E44" s="56"/>
      <c r="F44" s="55"/>
      <c r="G44" s="55"/>
    </row>
    <row r="45" spans="1:7" ht="15.75" customHeight="1">
      <c r="A45" s="112" t="s">
        <v>103</v>
      </c>
      <c r="B45" s="113"/>
      <c r="C45" s="113"/>
      <c r="D45" s="113"/>
      <c r="E45" s="114"/>
      <c r="F45" s="115">
        <f>F37+F43</f>
        <v>0</v>
      </c>
      <c r="G45" s="115">
        <f>G37+G43</f>
        <v>0</v>
      </c>
    </row>
    <row r="46" spans="1:7" ht="15.75" customHeight="1" thickBot="1">
      <c r="A46" s="117" t="s">
        <v>91</v>
      </c>
      <c r="B46" s="118"/>
      <c r="C46" s="118"/>
      <c r="D46" s="118"/>
      <c r="E46" s="119"/>
      <c r="F46" s="116"/>
      <c r="G46" s="116"/>
    </row>
    <row r="47" spans="1:7" s="4" customFormat="1" ht="21" customHeight="1">
      <c r="A47" s="8"/>
      <c r="B47" s="8"/>
      <c r="C47" s="18"/>
      <c r="D47" s="17"/>
      <c r="E47" s="9"/>
      <c r="F47" s="9"/>
      <c r="G47" s="10"/>
    </row>
    <row r="48" spans="1:7" s="4" customFormat="1" ht="15" customHeight="1">
      <c r="A48" s="96" t="s">
        <v>74</v>
      </c>
      <c r="B48" s="96"/>
      <c r="C48" s="96"/>
      <c r="D48" s="96"/>
      <c r="E48" s="96"/>
      <c r="F48" s="96"/>
      <c r="G48" s="96"/>
    </row>
    <row r="49" spans="3:7" s="4" customFormat="1" ht="57" customHeight="1">
      <c r="C49" s="97"/>
      <c r="D49" s="97"/>
      <c r="E49" s="97"/>
      <c r="F49" s="97"/>
      <c r="G49" s="97"/>
    </row>
    <row r="50" spans="1:7" s="4" customFormat="1" ht="15" customHeight="1">
      <c r="A50" s="97" t="s">
        <v>10</v>
      </c>
      <c r="B50" s="97"/>
      <c r="C50" s="97"/>
      <c r="D50" s="97"/>
      <c r="E50" s="97"/>
      <c r="F50" s="97"/>
      <c r="G50" s="97"/>
    </row>
    <row r="51" spans="1:7" s="4" customFormat="1" ht="15" customHeight="1">
      <c r="A51" s="97" t="s">
        <v>134</v>
      </c>
      <c r="B51" s="97"/>
      <c r="C51" s="97"/>
      <c r="D51" s="97"/>
      <c r="E51" s="97"/>
      <c r="F51" s="97"/>
      <c r="G51" s="97"/>
    </row>
    <row r="52" spans="1:7" s="4" customFormat="1" ht="15" customHeight="1">
      <c r="A52" s="98" t="s">
        <v>11</v>
      </c>
      <c r="B52" s="98"/>
      <c r="C52" s="98"/>
      <c r="D52" s="98"/>
      <c r="E52" s="98"/>
      <c r="F52" s="98"/>
      <c r="G52" s="98"/>
    </row>
  </sheetData>
  <sheetProtection formatCells="0" formatColumns="0" formatRows="0" selectLockedCells="1"/>
  <mergeCells count="53">
    <mergeCell ref="A23:B23"/>
    <mergeCell ref="C23:G23"/>
    <mergeCell ref="A24:B24"/>
    <mergeCell ref="C24:G24"/>
    <mergeCell ref="A20:B20"/>
    <mergeCell ref="C20:G20"/>
    <mergeCell ref="A21:B21"/>
    <mergeCell ref="C21:G21"/>
    <mergeCell ref="A22:B22"/>
    <mergeCell ref="C22:G22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26:G26"/>
    <mergeCell ref="C49:G49"/>
    <mergeCell ref="A50:G50"/>
    <mergeCell ref="A51:G51"/>
    <mergeCell ref="A52:G52"/>
    <mergeCell ref="A28:G28"/>
    <mergeCell ref="A32:G32"/>
    <mergeCell ref="A45:E45"/>
    <mergeCell ref="F45:F46"/>
    <mergeCell ref="G45:G46"/>
    <mergeCell ref="A46:E46"/>
    <mergeCell ref="A48:G48"/>
    <mergeCell ref="A37:E37"/>
    <mergeCell ref="A43:E43"/>
    <mergeCell ref="A30:G30"/>
    <mergeCell ref="A27:G2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F42" sqref="F42:F43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92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26.25" thickBot="1">
      <c r="A35" s="41">
        <v>86</v>
      </c>
      <c r="B35" s="48" t="s">
        <v>64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26.25" thickBot="1">
      <c r="A39" s="24">
        <v>24</v>
      </c>
      <c r="B39" s="48" t="s">
        <v>64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131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6">
      <selection activeCell="G44" sqref="G44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93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41">
        <v>89</v>
      </c>
      <c r="B35" s="44" t="s">
        <v>65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>
        <v>24</v>
      </c>
      <c r="B39" s="44" t="s">
        <v>65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130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2">
      <selection activeCell="C46" sqref="C46:G46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94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26.25" thickBot="1">
      <c r="A35" s="46">
        <v>99</v>
      </c>
      <c r="B35" s="48" t="s">
        <v>61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26.25" thickBot="1">
      <c r="A39" s="24">
        <v>24</v>
      </c>
      <c r="B39" s="48" t="s">
        <v>61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129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SheetLayoutView="130" workbookViewId="0" topLeftCell="A4">
      <selection activeCell="D40" sqref="D40"/>
    </sheetView>
  </sheetViews>
  <sheetFormatPr defaultColWidth="9.140625" defaultRowHeight="15"/>
  <cols>
    <col min="1" max="1" width="8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9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95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135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0" customHeight="1">
      <c r="A34" s="13" t="s">
        <v>25</v>
      </c>
      <c r="B34" s="13" t="s">
        <v>26</v>
      </c>
      <c r="C34" s="14" t="s">
        <v>27</v>
      </c>
      <c r="D34" s="15" t="s">
        <v>28</v>
      </c>
      <c r="E34" s="16" t="s">
        <v>29</v>
      </c>
      <c r="F34" s="11" t="s">
        <v>30</v>
      </c>
      <c r="G34" s="14" t="s">
        <v>31</v>
      </c>
    </row>
    <row r="35" spans="1:7" ht="15.75" thickBot="1">
      <c r="A35" s="41">
        <v>112</v>
      </c>
      <c r="B35" s="42" t="s">
        <v>62</v>
      </c>
      <c r="C35" s="23">
        <v>0</v>
      </c>
      <c r="D35" s="19">
        <v>0</v>
      </c>
      <c r="E35" s="31">
        <v>1</v>
      </c>
      <c r="F35" s="20">
        <f>C35*E35</f>
        <v>0</v>
      </c>
      <c r="G35" s="20">
        <f>F35+D35*F35</f>
        <v>0</v>
      </c>
    </row>
    <row r="36" spans="1:7" ht="15.75" customHeight="1" thickBot="1">
      <c r="A36" s="120" t="s">
        <v>101</v>
      </c>
      <c r="B36" s="121"/>
      <c r="C36" s="121"/>
      <c r="D36" s="121"/>
      <c r="E36" s="121"/>
      <c r="F36" s="57">
        <f>SUM(F35)</f>
        <v>0</v>
      </c>
      <c r="G36" s="57">
        <f>SUM(G35)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102" customHeight="1">
      <c r="A38" s="29" t="s">
        <v>148</v>
      </c>
      <c r="B38" s="13" t="s">
        <v>151</v>
      </c>
      <c r="C38" s="14" t="s">
        <v>150</v>
      </c>
      <c r="D38" s="15" t="s">
        <v>28</v>
      </c>
      <c r="E38" s="29" t="s">
        <v>149</v>
      </c>
      <c r="F38" s="11" t="s">
        <v>30</v>
      </c>
      <c r="G38" s="14" t="s">
        <v>31</v>
      </c>
    </row>
    <row r="39" spans="1:7" ht="76.5" customHeight="1">
      <c r="A39" s="50">
        <v>180</v>
      </c>
      <c r="B39" s="74" t="s">
        <v>152</v>
      </c>
      <c r="C39" s="23">
        <v>0</v>
      </c>
      <c r="D39" s="19">
        <v>0</v>
      </c>
      <c r="E39" s="24">
        <f>A39*5</f>
        <v>900</v>
      </c>
      <c r="F39" s="20">
        <f>C39*E39</f>
        <v>0</v>
      </c>
      <c r="G39" s="20">
        <f>F39+D39*F39</f>
        <v>0</v>
      </c>
    </row>
    <row r="40" spans="1:7" ht="76.5" customHeight="1">
      <c r="A40" s="50">
        <v>180</v>
      </c>
      <c r="B40" s="74" t="s">
        <v>153</v>
      </c>
      <c r="C40" s="23">
        <v>0</v>
      </c>
      <c r="D40" s="19">
        <v>0.15</v>
      </c>
      <c r="E40" s="24">
        <v>900</v>
      </c>
      <c r="F40" s="20">
        <f>C40*E40</f>
        <v>0</v>
      </c>
      <c r="G40" s="20">
        <f>F40+D40*F40</f>
        <v>0</v>
      </c>
    </row>
    <row r="41" spans="1:7" ht="15.75" customHeight="1" thickBot="1">
      <c r="A41" s="102" t="s">
        <v>102</v>
      </c>
      <c r="B41" s="103"/>
      <c r="C41" s="103"/>
      <c r="D41" s="103"/>
      <c r="E41" s="103"/>
      <c r="F41" s="73">
        <f>SUM(F39)</f>
        <v>0</v>
      </c>
      <c r="G41" s="73">
        <f>SUM(G39)</f>
        <v>0</v>
      </c>
    </row>
    <row r="42" spans="1:7" ht="15.75" customHeight="1" thickBot="1">
      <c r="A42" s="56"/>
      <c r="B42" s="56"/>
      <c r="C42" s="56"/>
      <c r="D42" s="56"/>
      <c r="E42" s="56"/>
      <c r="F42" s="55"/>
      <c r="G42" s="55"/>
    </row>
    <row r="43" spans="1:7" ht="15.75" customHeight="1">
      <c r="A43" s="112" t="s">
        <v>103</v>
      </c>
      <c r="B43" s="113"/>
      <c r="C43" s="113"/>
      <c r="D43" s="113"/>
      <c r="E43" s="114"/>
      <c r="F43" s="122">
        <f>F36+F41</f>
        <v>0</v>
      </c>
      <c r="G43" s="115">
        <f>G36+G41</f>
        <v>0</v>
      </c>
    </row>
    <row r="44" spans="1:7" ht="15.75" customHeight="1" thickBot="1">
      <c r="A44" s="117" t="s">
        <v>95</v>
      </c>
      <c r="B44" s="118"/>
      <c r="C44" s="118"/>
      <c r="D44" s="118"/>
      <c r="E44" s="119"/>
      <c r="F44" s="123"/>
      <c r="G44" s="116"/>
    </row>
    <row r="45" spans="1:7" s="4" customFormat="1" ht="21" customHeight="1">
      <c r="A45" s="8"/>
      <c r="B45" s="8"/>
      <c r="C45" s="18"/>
      <c r="D45" s="17"/>
      <c r="E45" s="9"/>
      <c r="F45" s="9"/>
      <c r="G45" s="10"/>
    </row>
    <row r="46" spans="1:7" s="4" customFormat="1" ht="15" customHeight="1">
      <c r="A46" s="96" t="s">
        <v>74</v>
      </c>
      <c r="B46" s="96"/>
      <c r="C46" s="96"/>
      <c r="D46" s="96"/>
      <c r="E46" s="96"/>
      <c r="F46" s="96"/>
      <c r="G46" s="96"/>
    </row>
    <row r="47" spans="3:7" s="4" customFormat="1" ht="57" customHeight="1">
      <c r="C47" s="97"/>
      <c r="D47" s="97"/>
      <c r="E47" s="97"/>
      <c r="F47" s="97"/>
      <c r="G47" s="97"/>
    </row>
    <row r="48" spans="1:7" s="4" customFormat="1" ht="15" customHeight="1">
      <c r="A48" s="97" t="s">
        <v>10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7" t="s">
        <v>134</v>
      </c>
      <c r="B49" s="97"/>
      <c r="C49" s="97"/>
      <c r="D49" s="97"/>
      <c r="E49" s="97"/>
      <c r="F49" s="97"/>
      <c r="G49" s="97"/>
    </row>
    <row r="50" spans="1:7" s="4" customFormat="1" ht="15" customHeight="1">
      <c r="A50" s="98" t="s">
        <v>11</v>
      </c>
      <c r="B50" s="98"/>
      <c r="C50" s="98"/>
      <c r="D50" s="98"/>
      <c r="E50" s="98"/>
      <c r="F50" s="98"/>
      <c r="G50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2:G32"/>
    <mergeCell ref="A43:E43"/>
    <mergeCell ref="F43:F44"/>
    <mergeCell ref="G43:G44"/>
    <mergeCell ref="A44:E44"/>
    <mergeCell ref="A36:E36"/>
    <mergeCell ref="A41:E41"/>
    <mergeCell ref="A30:G30"/>
    <mergeCell ref="A46:G46"/>
    <mergeCell ref="C47:G47"/>
    <mergeCell ref="A48:G48"/>
    <mergeCell ref="A49:G49"/>
    <mergeCell ref="A50:G5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19">
      <selection activeCell="A40" sqref="A40:E40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96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7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0" customHeight="1">
      <c r="A34" s="13" t="s">
        <v>25</v>
      </c>
      <c r="B34" s="13" t="s">
        <v>26</v>
      </c>
      <c r="C34" s="14" t="s">
        <v>27</v>
      </c>
      <c r="D34" s="15" t="s">
        <v>28</v>
      </c>
      <c r="E34" s="37" t="s">
        <v>29</v>
      </c>
      <c r="F34" s="11" t="s">
        <v>30</v>
      </c>
      <c r="G34" s="14" t="s">
        <v>31</v>
      </c>
    </row>
    <row r="35" spans="1:7" ht="15.75" thickBot="1">
      <c r="A35" s="46">
        <v>8</v>
      </c>
      <c r="B35" s="47" t="s">
        <v>71</v>
      </c>
      <c r="C35" s="23">
        <v>0</v>
      </c>
      <c r="D35" s="19">
        <v>0</v>
      </c>
      <c r="E35" s="38">
        <v>1</v>
      </c>
      <c r="F35" s="20">
        <f>C35*E35</f>
        <v>0</v>
      </c>
      <c r="G35" s="20">
        <f>F35+D35*F35</f>
        <v>0</v>
      </c>
    </row>
    <row r="36" spans="1:7" ht="15.75" customHeight="1" thickBot="1">
      <c r="A36" s="120" t="s">
        <v>101</v>
      </c>
      <c r="B36" s="121"/>
      <c r="C36" s="121"/>
      <c r="D36" s="121"/>
      <c r="E36" s="121"/>
      <c r="F36" s="57">
        <f>SUM(F35)</f>
        <v>0</v>
      </c>
      <c r="G36" s="57">
        <f>SUM(G35)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57" customHeight="1">
      <c r="A38" s="29" t="s">
        <v>45</v>
      </c>
      <c r="B38" s="13" t="s">
        <v>46</v>
      </c>
      <c r="C38" s="14" t="s">
        <v>44</v>
      </c>
      <c r="D38" s="15" t="s">
        <v>28</v>
      </c>
      <c r="E38" s="29" t="s">
        <v>47</v>
      </c>
      <c r="F38" s="11" t="s">
        <v>30</v>
      </c>
      <c r="G38" s="14" t="s">
        <v>31</v>
      </c>
    </row>
    <row r="39" spans="1:7" ht="15.75" thickBot="1">
      <c r="A39" s="50">
        <v>1000</v>
      </c>
      <c r="B39" s="51" t="s">
        <v>67</v>
      </c>
      <c r="C39" s="23">
        <v>0</v>
      </c>
      <c r="D39" s="19">
        <v>0</v>
      </c>
      <c r="E39" s="24">
        <f>A39*5</f>
        <v>5000</v>
      </c>
      <c r="F39" s="20">
        <f>C39*E39</f>
        <v>0</v>
      </c>
      <c r="G39" s="20">
        <f>F39+D39*F39</f>
        <v>0</v>
      </c>
    </row>
    <row r="40" spans="1:7" ht="15.75" customHeight="1" thickBot="1">
      <c r="A40" s="120" t="s">
        <v>102</v>
      </c>
      <c r="B40" s="121"/>
      <c r="C40" s="121"/>
      <c r="D40" s="121"/>
      <c r="E40" s="121"/>
      <c r="F40" s="57">
        <f>SUM(F39)</f>
        <v>0</v>
      </c>
      <c r="G40" s="57">
        <f>SUM(G39)</f>
        <v>0</v>
      </c>
    </row>
    <row r="41" spans="1:7" ht="15.75" customHeight="1" thickBot="1">
      <c r="A41" s="56"/>
      <c r="B41" s="56"/>
      <c r="C41" s="56"/>
      <c r="D41" s="56"/>
      <c r="E41" s="56"/>
      <c r="F41" s="55"/>
      <c r="G41" s="55"/>
    </row>
    <row r="42" spans="1:7" ht="15.75" customHeight="1">
      <c r="A42" s="112" t="s">
        <v>103</v>
      </c>
      <c r="B42" s="113"/>
      <c r="C42" s="113"/>
      <c r="D42" s="113"/>
      <c r="E42" s="114"/>
      <c r="F42" s="122">
        <f>F36+F40</f>
        <v>0</v>
      </c>
      <c r="G42" s="115">
        <f>G36+G40</f>
        <v>0</v>
      </c>
    </row>
    <row r="43" spans="1:7" ht="15.75" customHeight="1" thickBot="1">
      <c r="A43" s="117" t="s">
        <v>96</v>
      </c>
      <c r="B43" s="118"/>
      <c r="C43" s="118"/>
      <c r="D43" s="118"/>
      <c r="E43" s="119"/>
      <c r="F43" s="123"/>
      <c r="G43" s="11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45:G45"/>
    <mergeCell ref="C46:G46"/>
    <mergeCell ref="A47:G47"/>
    <mergeCell ref="A48:G48"/>
    <mergeCell ref="A49:G4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9">
      <selection activeCell="F38" sqref="F38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97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4"/>
      <c r="D29" s="54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26.25" thickBot="1">
      <c r="A35" s="52">
        <v>197</v>
      </c>
      <c r="B35" s="53" t="s">
        <v>63</v>
      </c>
      <c r="C35" s="23">
        <v>0</v>
      </c>
      <c r="D35" s="19">
        <v>0</v>
      </c>
      <c r="E35" s="45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26.25" thickBot="1">
      <c r="A39" s="24">
        <v>24</v>
      </c>
      <c r="B39" s="53" t="s">
        <v>63</v>
      </c>
      <c r="C39" s="23">
        <v>0</v>
      </c>
      <c r="D39" s="19">
        <v>0</v>
      </c>
      <c r="E39" s="45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128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46" sqref="C46:G46"/>
    </sheetView>
  </sheetViews>
  <sheetFormatPr defaultColWidth="9.140625" defaultRowHeight="15"/>
  <cols>
    <col min="1" max="1" width="6.7109375" style="3" customWidth="1"/>
    <col min="2" max="2" width="25.57421875" style="3" customWidth="1"/>
    <col min="3" max="3" width="16.710937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81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12"/>
      <c r="D29" s="12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customHeight="1" thickBot="1">
      <c r="A35" s="21">
        <v>55</v>
      </c>
      <c r="B35" s="22" t="s">
        <v>34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1">
        <v>24</v>
      </c>
      <c r="B39" s="22" t="s">
        <v>34</v>
      </c>
      <c r="C39" s="23">
        <v>0</v>
      </c>
      <c r="D39" s="19">
        <v>0</v>
      </c>
      <c r="E39" s="24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108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47:G47"/>
    <mergeCell ref="A48:G48"/>
    <mergeCell ref="A49:G49"/>
    <mergeCell ref="C46:G46"/>
    <mergeCell ref="A28:G28"/>
    <mergeCell ref="A30:G30"/>
    <mergeCell ref="A45:G45"/>
    <mergeCell ref="A32:G32"/>
    <mergeCell ref="A36:E36"/>
    <mergeCell ref="A40:E40"/>
    <mergeCell ref="A42:E42"/>
    <mergeCell ref="F42:F43"/>
    <mergeCell ref="G42:G43"/>
    <mergeCell ref="A43:E43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F42" sqref="F42:F43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6.5" customHeight="1">
      <c r="A7" s="82" t="s">
        <v>23</v>
      </c>
      <c r="B7" s="82"/>
      <c r="C7" s="124" t="s">
        <v>99</v>
      </c>
      <c r="D7" s="125"/>
      <c r="E7" s="125"/>
      <c r="F7" s="125"/>
      <c r="G7" s="126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4"/>
      <c r="D29" s="54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52">
        <v>9</v>
      </c>
      <c r="B35" s="48" t="s">
        <v>72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>
        <v>24</v>
      </c>
      <c r="B39" s="48" t="s">
        <v>72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127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6">
      <selection activeCell="G38" sqref="G38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98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4"/>
      <c r="D29" s="54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52" t="s">
        <v>33</v>
      </c>
      <c r="B35" s="44" t="s">
        <v>66</v>
      </c>
      <c r="C35" s="23">
        <v>0</v>
      </c>
      <c r="D35" s="19">
        <v>0</v>
      </c>
      <c r="E35" s="31">
        <v>3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>
        <v>24</v>
      </c>
      <c r="B39" s="44" t="s">
        <v>66</v>
      </c>
      <c r="C39" s="23">
        <v>0</v>
      </c>
      <c r="D39" s="19">
        <v>0</v>
      </c>
      <c r="E39" s="31">
        <v>3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126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 topLeftCell="A28">
      <selection activeCell="B53" sqref="B53"/>
    </sheetView>
  </sheetViews>
  <sheetFormatPr defaultColWidth="9.140625" defaultRowHeight="15"/>
  <cols>
    <col min="1" max="1" width="7.140625" style="0" customWidth="1"/>
    <col min="2" max="2" width="26.00390625" style="0" customWidth="1"/>
    <col min="3" max="3" width="16.28125" style="0" customWidth="1"/>
    <col min="4" max="4" width="9.421875" style="0" customWidth="1"/>
    <col min="5" max="5" width="8.00390625" style="0" customWidth="1"/>
    <col min="6" max="7" width="16.421875" style="0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10.5" customHeight="1">
      <c r="A2" s="78"/>
      <c r="B2" s="78"/>
      <c r="C2" s="78"/>
      <c r="D2" s="78"/>
      <c r="E2" s="78"/>
      <c r="F2" s="78"/>
      <c r="G2" s="78"/>
    </row>
    <row r="3" spans="1:7" ht="24" customHeight="1">
      <c r="A3" s="79" t="s">
        <v>24</v>
      </c>
      <c r="B3" s="79"/>
      <c r="C3" s="79"/>
      <c r="D3" s="79"/>
      <c r="E3" s="79"/>
      <c r="F3" s="79"/>
      <c r="G3" s="79"/>
    </row>
    <row r="4" spans="1:7" ht="15">
      <c r="A4" s="80"/>
      <c r="B4" s="80"/>
      <c r="C4" s="80"/>
      <c r="D4" s="80"/>
      <c r="E4" s="80"/>
      <c r="F4" s="80"/>
      <c r="G4" s="80"/>
    </row>
    <row r="5" spans="1:7" ht="15">
      <c r="A5" s="81" t="s">
        <v>2</v>
      </c>
      <c r="B5" s="81"/>
      <c r="C5" s="81"/>
      <c r="D5" s="81"/>
      <c r="E5" s="81"/>
      <c r="F5" s="81"/>
      <c r="G5" s="81"/>
    </row>
    <row r="6" spans="1:7" ht="15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ht="15">
      <c r="A7" s="82" t="s">
        <v>23</v>
      </c>
      <c r="B7" s="82"/>
      <c r="C7" s="84" t="s">
        <v>140</v>
      </c>
      <c r="D7" s="84"/>
      <c r="E7" s="84"/>
      <c r="F7" s="84"/>
      <c r="G7" s="84"/>
    </row>
    <row r="8" spans="1:7" ht="34.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1:7" ht="15">
      <c r="A9" s="4"/>
      <c r="B9" s="4"/>
      <c r="C9" s="2"/>
      <c r="D9" s="2"/>
      <c r="E9" s="2"/>
      <c r="F9" s="2"/>
      <c r="G9" s="2"/>
    </row>
    <row r="10" spans="1:7" ht="15">
      <c r="A10" s="81" t="s">
        <v>8</v>
      </c>
      <c r="B10" s="81"/>
      <c r="C10" s="81"/>
      <c r="D10" s="81"/>
      <c r="E10" s="81"/>
      <c r="F10" s="81"/>
      <c r="G10" s="81"/>
    </row>
    <row r="11" spans="1:7" ht="15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ht="15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ht="15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ht="23.25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1:7" ht="15">
      <c r="A15" s="4"/>
      <c r="B15" s="4"/>
      <c r="C15" s="2"/>
      <c r="D15" s="2"/>
      <c r="E15" s="2"/>
      <c r="F15" s="2"/>
      <c r="G15" s="2"/>
    </row>
    <row r="16" spans="1:7" ht="15">
      <c r="A16" s="81" t="s">
        <v>19</v>
      </c>
      <c r="B16" s="81"/>
      <c r="C16" s="81"/>
      <c r="D16" s="81"/>
      <c r="E16" s="81"/>
      <c r="F16" s="81"/>
      <c r="G16" s="81"/>
    </row>
    <row r="17" spans="1:7" ht="15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ht="15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ht="15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ht="15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ht="15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ht="15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ht="15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ht="15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95" t="s">
        <v>43</v>
      </c>
      <c r="B26" s="95"/>
      <c r="C26" s="95"/>
      <c r="D26" s="95"/>
      <c r="E26" s="95"/>
      <c r="F26" s="95"/>
      <c r="G26" s="95"/>
    </row>
    <row r="27" spans="1:7" ht="24.75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1.2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2.25" customHeight="1">
      <c r="A29" s="5"/>
      <c r="B29" s="5"/>
      <c r="C29" s="71"/>
      <c r="D29" s="71"/>
      <c r="E29" s="6"/>
      <c r="F29" s="6"/>
      <c r="G29" s="6"/>
    </row>
    <row r="30" spans="1:7" ht="39.75" customHeight="1">
      <c r="A30" s="92" t="s">
        <v>73</v>
      </c>
      <c r="B30" s="92"/>
      <c r="C30" s="92"/>
      <c r="D30" s="92"/>
      <c r="E30" s="92"/>
      <c r="F30" s="92"/>
      <c r="G30" s="92"/>
    </row>
    <row r="31" spans="1:7" ht="15">
      <c r="A31" s="1"/>
      <c r="B31" s="1"/>
      <c r="C31" s="7"/>
      <c r="D31" s="7"/>
      <c r="E31" s="7"/>
      <c r="F31" s="7"/>
      <c r="G31" s="7"/>
    </row>
    <row r="32" spans="1:7" ht="15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6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39"/>
      <c r="B35" s="40" t="s">
        <v>154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60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/>
      <c r="B39" s="40" t="s">
        <v>154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1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2" customHeight="1" thickBot="1">
      <c r="A41" s="56"/>
      <c r="B41" s="56"/>
      <c r="C41" s="56"/>
      <c r="D41" s="56"/>
      <c r="E41" s="56"/>
      <c r="F41" s="55"/>
      <c r="G41" s="55"/>
    </row>
    <row r="42" spans="1:7" ht="31.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27" customHeight="1" thickBot="1">
      <c r="A43" s="102" t="s">
        <v>141</v>
      </c>
      <c r="B43" s="103"/>
      <c r="C43" s="103"/>
      <c r="D43" s="103"/>
      <c r="E43" s="104"/>
      <c r="F43" s="108"/>
      <c r="G43" s="106"/>
    </row>
    <row r="44" spans="1:7" ht="15">
      <c r="A44" s="8"/>
      <c r="B44" s="8"/>
      <c r="C44" s="18"/>
      <c r="D44" s="17"/>
      <c r="E44" s="9"/>
      <c r="F44" s="9"/>
      <c r="G44" s="10"/>
    </row>
    <row r="45" spans="1:7" ht="15">
      <c r="A45" s="96" t="s">
        <v>74</v>
      </c>
      <c r="B45" s="96"/>
      <c r="C45" s="96"/>
      <c r="D45" s="96"/>
      <c r="E45" s="96"/>
      <c r="F45" s="96"/>
      <c r="G45" s="96"/>
    </row>
    <row r="46" spans="1:7" ht="15">
      <c r="A46" s="4"/>
      <c r="B46" s="4"/>
      <c r="C46" s="97"/>
      <c r="D46" s="97"/>
      <c r="E46" s="97"/>
      <c r="F46" s="97"/>
      <c r="G46" s="97"/>
    </row>
    <row r="47" spans="1:7" ht="15">
      <c r="A47" s="97" t="s">
        <v>10</v>
      </c>
      <c r="B47" s="97"/>
      <c r="C47" s="97"/>
      <c r="D47" s="97"/>
      <c r="E47" s="97"/>
      <c r="F47" s="97"/>
      <c r="G47" s="97"/>
    </row>
    <row r="48" spans="1:7" ht="15">
      <c r="A48" s="97" t="s">
        <v>134</v>
      </c>
      <c r="B48" s="97"/>
      <c r="C48" s="97"/>
      <c r="D48" s="97"/>
      <c r="E48" s="97"/>
      <c r="F48" s="97"/>
      <c r="G48" s="97"/>
    </row>
    <row r="49" spans="1:7" ht="15">
      <c r="A49" s="98" t="s">
        <v>11</v>
      </c>
      <c r="B49" s="98"/>
      <c r="C49" s="98"/>
      <c r="D49" s="98"/>
      <c r="E49" s="98"/>
      <c r="F49" s="98"/>
      <c r="G49" s="98"/>
    </row>
  </sheetData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 topLeftCell="A37">
      <selection activeCell="A42" sqref="A42:E42"/>
    </sheetView>
  </sheetViews>
  <sheetFormatPr defaultColWidth="9.140625" defaultRowHeight="15"/>
  <cols>
    <col min="1" max="1" width="7.140625" style="0" customWidth="1"/>
    <col min="2" max="2" width="26.00390625" style="0" customWidth="1"/>
    <col min="3" max="3" width="16.28125" style="0" customWidth="1"/>
    <col min="4" max="4" width="9.421875" style="0" customWidth="1"/>
    <col min="5" max="5" width="8.00390625" style="0" customWidth="1"/>
    <col min="6" max="7" width="16.421875" style="0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15.75">
      <c r="A2" s="78"/>
      <c r="B2" s="78"/>
      <c r="C2" s="78"/>
      <c r="D2" s="78"/>
      <c r="E2" s="78"/>
      <c r="F2" s="78"/>
      <c r="G2" s="78"/>
    </row>
    <row r="3" spans="1:7" ht="15">
      <c r="A3" s="79" t="s">
        <v>24</v>
      </c>
      <c r="B3" s="79"/>
      <c r="C3" s="79"/>
      <c r="D3" s="79"/>
      <c r="E3" s="79"/>
      <c r="F3" s="79"/>
      <c r="G3" s="79"/>
    </row>
    <row r="4" spans="1:7" ht="15">
      <c r="A4" s="80"/>
      <c r="B4" s="80"/>
      <c r="C4" s="80"/>
      <c r="D4" s="80"/>
      <c r="E4" s="80"/>
      <c r="F4" s="80"/>
      <c r="G4" s="80"/>
    </row>
    <row r="5" spans="1:7" ht="15">
      <c r="A5" s="81" t="s">
        <v>2</v>
      </c>
      <c r="B5" s="81"/>
      <c r="C5" s="81"/>
      <c r="D5" s="81"/>
      <c r="E5" s="81"/>
      <c r="F5" s="81"/>
      <c r="G5" s="81"/>
    </row>
    <row r="6" spans="1:7" ht="15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ht="15">
      <c r="A7" s="82" t="s">
        <v>23</v>
      </c>
      <c r="B7" s="82"/>
      <c r="C7" s="84" t="s">
        <v>137</v>
      </c>
      <c r="D7" s="84"/>
      <c r="E7" s="84"/>
      <c r="F7" s="84"/>
      <c r="G7" s="84"/>
    </row>
    <row r="8" spans="1:7" ht="36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1:7" ht="15">
      <c r="A9" s="4"/>
      <c r="B9" s="4"/>
      <c r="C9" s="2"/>
      <c r="D9" s="2"/>
      <c r="E9" s="2"/>
      <c r="F9" s="2"/>
      <c r="G9" s="2"/>
    </row>
    <row r="10" spans="1:7" ht="15">
      <c r="A10" s="81" t="s">
        <v>8</v>
      </c>
      <c r="B10" s="81"/>
      <c r="C10" s="81"/>
      <c r="D10" s="81"/>
      <c r="E10" s="81"/>
      <c r="F10" s="81"/>
      <c r="G10" s="81"/>
    </row>
    <row r="11" spans="1:7" ht="15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ht="15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ht="15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ht="28.5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1:7" ht="15">
      <c r="A15" s="4"/>
      <c r="B15" s="4"/>
      <c r="C15" s="2"/>
      <c r="D15" s="2"/>
      <c r="E15" s="2"/>
      <c r="F15" s="2"/>
      <c r="G15" s="2"/>
    </row>
    <row r="16" spans="1:7" ht="15">
      <c r="A16" s="81" t="s">
        <v>19</v>
      </c>
      <c r="B16" s="81"/>
      <c r="C16" s="81"/>
      <c r="D16" s="81"/>
      <c r="E16" s="81"/>
      <c r="F16" s="81"/>
      <c r="G16" s="81"/>
    </row>
    <row r="17" spans="1:7" ht="15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ht="15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ht="15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ht="15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ht="15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ht="15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ht="15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ht="15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95" t="s">
        <v>43</v>
      </c>
      <c r="B26" s="95"/>
      <c r="C26" s="95"/>
      <c r="D26" s="95"/>
      <c r="E26" s="95"/>
      <c r="F26" s="95"/>
      <c r="G26" s="95"/>
    </row>
    <row r="27" spans="1:7" ht="45.75" customHeight="1">
      <c r="A27" s="93" t="s">
        <v>21</v>
      </c>
      <c r="B27" s="93"/>
      <c r="C27" s="93"/>
      <c r="D27" s="93"/>
      <c r="E27" s="93"/>
      <c r="F27" s="93"/>
      <c r="G27" s="93"/>
    </row>
    <row r="28" spans="1:7" ht="39" customHeight="1">
      <c r="A28" s="91" t="s">
        <v>18</v>
      </c>
      <c r="B28" s="91"/>
      <c r="C28" s="91"/>
      <c r="D28" s="91"/>
      <c r="E28" s="91"/>
      <c r="F28" s="91"/>
      <c r="G28" s="91"/>
    </row>
    <row r="29" spans="1:7" ht="15">
      <c r="A29" s="5"/>
      <c r="B29" s="5"/>
      <c r="C29" s="71"/>
      <c r="D29" s="71"/>
      <c r="E29" s="6"/>
      <c r="F29" s="6"/>
      <c r="G29" s="6"/>
    </row>
    <row r="30" spans="1:7" ht="43.5" customHeight="1">
      <c r="A30" s="92" t="s">
        <v>73</v>
      </c>
      <c r="B30" s="92"/>
      <c r="C30" s="92"/>
      <c r="D30" s="92"/>
      <c r="E30" s="92"/>
      <c r="F30" s="92"/>
      <c r="G30" s="92"/>
    </row>
    <row r="31" spans="1:7" ht="15">
      <c r="A31" s="1"/>
      <c r="B31" s="1"/>
      <c r="C31" s="7"/>
      <c r="D31" s="7"/>
      <c r="E31" s="7"/>
      <c r="F31" s="7"/>
      <c r="G31" s="7"/>
    </row>
    <row r="32" spans="1:7" ht="15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6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39"/>
      <c r="B35" s="40" t="s">
        <v>138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60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/>
      <c r="B39" s="40" t="s">
        <v>138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1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33" customHeight="1" thickBot="1">
      <c r="A43" s="102" t="s">
        <v>139</v>
      </c>
      <c r="B43" s="103"/>
      <c r="C43" s="103"/>
      <c r="D43" s="103"/>
      <c r="E43" s="104"/>
      <c r="F43" s="108"/>
      <c r="G43" s="106"/>
    </row>
    <row r="44" spans="1:7" ht="15">
      <c r="A44" s="8"/>
      <c r="B44" s="8"/>
      <c r="C44" s="18"/>
      <c r="D44" s="17"/>
      <c r="E44" s="9"/>
      <c r="F44" s="9"/>
      <c r="G44" s="10"/>
    </row>
    <row r="45" spans="1:7" ht="15">
      <c r="A45" s="96" t="s">
        <v>74</v>
      </c>
      <c r="B45" s="96"/>
      <c r="C45" s="96"/>
      <c r="D45" s="96"/>
      <c r="E45" s="96"/>
      <c r="F45" s="96"/>
      <c r="G45" s="96"/>
    </row>
    <row r="46" spans="1:7" ht="15">
      <c r="A46" s="4"/>
      <c r="B46" s="4"/>
      <c r="C46" s="97"/>
      <c r="D46" s="97"/>
      <c r="E46" s="97"/>
      <c r="F46" s="97"/>
      <c r="G46" s="97"/>
    </row>
    <row r="47" spans="1:7" ht="15">
      <c r="A47" s="97" t="s">
        <v>10</v>
      </c>
      <c r="B47" s="97"/>
      <c r="C47" s="97"/>
      <c r="D47" s="97"/>
      <c r="E47" s="97"/>
      <c r="F47" s="97"/>
      <c r="G47" s="97"/>
    </row>
    <row r="48" spans="1:7" ht="15">
      <c r="A48" s="97" t="s">
        <v>134</v>
      </c>
      <c r="B48" s="97"/>
      <c r="C48" s="97"/>
      <c r="D48" s="97"/>
      <c r="E48" s="97"/>
      <c r="F48" s="97"/>
      <c r="G48" s="97"/>
    </row>
    <row r="49" spans="1:7" ht="15">
      <c r="A49" s="98" t="s">
        <v>11</v>
      </c>
      <c r="B49" s="98"/>
      <c r="C49" s="98"/>
      <c r="D49" s="98"/>
      <c r="E49" s="98"/>
      <c r="F49" s="98"/>
      <c r="G49" s="98"/>
    </row>
  </sheetData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43" sqref="A43:E43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146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39"/>
      <c r="B35" s="22" t="s">
        <v>136</v>
      </c>
      <c r="C35" s="23">
        <v>0</v>
      </c>
      <c r="D35" s="19">
        <v>0</v>
      </c>
      <c r="E35" s="36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/>
      <c r="B39" s="22" t="s">
        <v>136</v>
      </c>
      <c r="C39" s="23">
        <v>0</v>
      </c>
      <c r="D39" s="19">
        <v>0</v>
      </c>
      <c r="E39" s="36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147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F42" sqref="F42:F43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82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30" customHeight="1" thickBot="1">
      <c r="A35" s="21">
        <v>150</v>
      </c>
      <c r="B35" s="22" t="s">
        <v>68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26.25" thickBot="1">
      <c r="A39" s="21">
        <v>24</v>
      </c>
      <c r="B39" s="22" t="s">
        <v>68</v>
      </c>
      <c r="C39" s="23">
        <v>0</v>
      </c>
      <c r="D39" s="19">
        <v>0</v>
      </c>
      <c r="E39" s="24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109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48" sqref="A48:G48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83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6.5" customHeight="1" thickBot="1">
      <c r="A35" s="21">
        <v>151</v>
      </c>
      <c r="B35" s="22" t="s">
        <v>69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6.5" customHeight="1" thickBot="1">
      <c r="A39" s="21">
        <v>24</v>
      </c>
      <c r="B39" s="22" t="s">
        <v>69</v>
      </c>
      <c r="C39" s="23">
        <v>0</v>
      </c>
      <c r="D39" s="19">
        <v>0</v>
      </c>
      <c r="E39" s="24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110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46" sqref="C46:G46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84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58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54.75" customHeight="1" thickBot="1">
      <c r="A35" s="34">
        <v>43</v>
      </c>
      <c r="B35" s="33" t="s">
        <v>48</v>
      </c>
      <c r="C35" s="23">
        <v>0</v>
      </c>
      <c r="D35" s="19">
        <v>0</v>
      </c>
      <c r="E35" s="31">
        <v>5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54.75" customHeight="1" thickBot="1">
      <c r="A39" s="34">
        <v>24</v>
      </c>
      <c r="B39" s="33" t="s">
        <v>48</v>
      </c>
      <c r="C39" s="23">
        <v>0</v>
      </c>
      <c r="D39" s="19">
        <v>0</v>
      </c>
      <c r="E39" s="24">
        <v>5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118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F45" sqref="F45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85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59"/>
      <c r="D29" s="59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">
      <c r="A35" s="39">
        <v>13</v>
      </c>
      <c r="B35" s="40" t="s">
        <v>49</v>
      </c>
      <c r="C35" s="23">
        <v>0</v>
      </c>
      <c r="D35" s="19">
        <v>0</v>
      </c>
      <c r="E35" s="36">
        <v>1</v>
      </c>
      <c r="F35" s="20">
        <f aca="true" t="shared" si="0" ref="F35:F37">C35*E35</f>
        <v>0</v>
      </c>
      <c r="G35" s="20">
        <f aca="true" t="shared" si="1" ref="G35:G37">F35+D35*F35</f>
        <v>0</v>
      </c>
    </row>
    <row r="36" spans="1:7" ht="15">
      <c r="A36" s="39">
        <v>14</v>
      </c>
      <c r="B36" s="40" t="s">
        <v>50</v>
      </c>
      <c r="C36" s="23">
        <v>0</v>
      </c>
      <c r="D36" s="19">
        <v>0</v>
      </c>
      <c r="E36" s="36">
        <v>2</v>
      </c>
      <c r="F36" s="20">
        <f t="shared" si="0"/>
        <v>0</v>
      </c>
      <c r="G36" s="20">
        <f t="shared" si="1"/>
        <v>0</v>
      </c>
    </row>
    <row r="37" spans="1:7" ht="15.75" thickBot="1">
      <c r="A37" s="39">
        <v>15</v>
      </c>
      <c r="B37" s="40" t="s">
        <v>51</v>
      </c>
      <c r="C37" s="23">
        <v>0</v>
      </c>
      <c r="D37" s="19">
        <v>0</v>
      </c>
      <c r="E37" s="36">
        <v>1</v>
      </c>
      <c r="F37" s="20">
        <f t="shared" si="0"/>
        <v>0</v>
      </c>
      <c r="G37" s="20">
        <f t="shared" si="1"/>
        <v>0</v>
      </c>
    </row>
    <row r="38" spans="1:7" ht="15.75" thickBot="1">
      <c r="A38" s="99" t="s">
        <v>105</v>
      </c>
      <c r="B38" s="100"/>
      <c r="C38" s="100"/>
      <c r="D38" s="100"/>
      <c r="E38" s="100"/>
      <c r="F38" s="63">
        <f>SUM(F35:F37)</f>
        <v>0</v>
      </c>
      <c r="G38" s="63">
        <f>SUM(G35:G37)</f>
        <v>0</v>
      </c>
    </row>
    <row r="39" spans="1:7" ht="15">
      <c r="A39" s="56"/>
      <c r="B39" s="56"/>
      <c r="C39" s="56"/>
      <c r="D39" s="56"/>
      <c r="E39" s="56"/>
      <c r="F39" s="55"/>
      <c r="G39" s="55"/>
    </row>
    <row r="40" spans="1:7" s="70" customFormat="1" ht="51" customHeight="1">
      <c r="A40" s="64" t="s">
        <v>123</v>
      </c>
      <c r="B40" s="65" t="s">
        <v>111</v>
      </c>
      <c r="C40" s="66" t="s">
        <v>113</v>
      </c>
      <c r="D40" s="67" t="s">
        <v>28</v>
      </c>
      <c r="E40" s="64" t="s">
        <v>112</v>
      </c>
      <c r="F40" s="68" t="s">
        <v>114</v>
      </c>
      <c r="G40" s="66" t="s">
        <v>115</v>
      </c>
    </row>
    <row r="41" spans="1:7" ht="15">
      <c r="A41" s="24">
        <v>24</v>
      </c>
      <c r="B41" s="40" t="s">
        <v>49</v>
      </c>
      <c r="C41" s="23">
        <v>0</v>
      </c>
      <c r="D41" s="19">
        <v>0</v>
      </c>
      <c r="E41" s="36">
        <v>1</v>
      </c>
      <c r="F41" s="20">
        <f>C41*E41*A41</f>
        <v>0</v>
      </c>
      <c r="G41" s="20">
        <f aca="true" t="shared" si="2" ref="G41:G43">F41+D41*F41</f>
        <v>0</v>
      </c>
    </row>
    <row r="42" spans="1:7" ht="15">
      <c r="A42" s="24">
        <v>24</v>
      </c>
      <c r="B42" s="40" t="s">
        <v>50</v>
      </c>
      <c r="C42" s="23">
        <v>0</v>
      </c>
      <c r="D42" s="19">
        <v>0</v>
      </c>
      <c r="E42" s="36">
        <v>2</v>
      </c>
      <c r="F42" s="20">
        <f aca="true" t="shared" si="3" ref="F42:F43">C42*E42*A42</f>
        <v>0</v>
      </c>
      <c r="G42" s="20">
        <f t="shared" si="2"/>
        <v>0</v>
      </c>
    </row>
    <row r="43" spans="1:7" ht="15.75" thickBot="1">
      <c r="A43" s="24">
        <v>24</v>
      </c>
      <c r="B43" s="40" t="s">
        <v>51</v>
      </c>
      <c r="C43" s="23">
        <v>0</v>
      </c>
      <c r="D43" s="19">
        <v>0</v>
      </c>
      <c r="E43" s="36">
        <v>1</v>
      </c>
      <c r="F43" s="20">
        <f t="shared" si="3"/>
        <v>0</v>
      </c>
      <c r="G43" s="20">
        <f t="shared" si="2"/>
        <v>0</v>
      </c>
    </row>
    <row r="44" spans="1:7" ht="15.75" thickBot="1">
      <c r="A44" s="99" t="s">
        <v>100</v>
      </c>
      <c r="B44" s="100"/>
      <c r="C44" s="100"/>
      <c r="D44" s="100"/>
      <c r="E44" s="100"/>
      <c r="F44" s="63">
        <f>SUM(F41:F43)</f>
        <v>0</v>
      </c>
      <c r="G44" s="63">
        <f>SUM(G41:G43)</f>
        <v>0</v>
      </c>
    </row>
    <row r="45" spans="1:7" ht="15.75" thickBot="1">
      <c r="A45" s="56"/>
      <c r="B45" s="56"/>
      <c r="C45" s="56"/>
      <c r="D45" s="56"/>
      <c r="E45" s="56"/>
      <c r="F45" s="55"/>
      <c r="G45" s="55"/>
    </row>
    <row r="46" spans="1:7" ht="32.25" customHeight="1">
      <c r="A46" s="109" t="s">
        <v>104</v>
      </c>
      <c r="B46" s="110"/>
      <c r="C46" s="110"/>
      <c r="D46" s="110"/>
      <c r="E46" s="111"/>
      <c r="F46" s="107">
        <f>F38+F44</f>
        <v>0</v>
      </c>
      <c r="G46" s="105">
        <f>G38+G44</f>
        <v>0</v>
      </c>
    </row>
    <row r="47" spans="1:7" ht="15.75" customHeight="1" thickBot="1">
      <c r="A47" s="102" t="s">
        <v>119</v>
      </c>
      <c r="B47" s="103"/>
      <c r="C47" s="103"/>
      <c r="D47" s="103"/>
      <c r="E47" s="104"/>
      <c r="F47" s="108"/>
      <c r="G47" s="106"/>
    </row>
    <row r="48" spans="1:7" s="4" customFormat="1" ht="21" customHeight="1">
      <c r="A48" s="8"/>
      <c r="B48" s="8"/>
      <c r="C48" s="18"/>
      <c r="D48" s="17"/>
      <c r="E48" s="9"/>
      <c r="F48" s="9"/>
      <c r="G48" s="10"/>
    </row>
    <row r="49" spans="1:7" s="4" customFormat="1" ht="15" customHeight="1">
      <c r="A49" s="96" t="s">
        <v>74</v>
      </c>
      <c r="B49" s="96"/>
      <c r="C49" s="96"/>
      <c r="D49" s="96"/>
      <c r="E49" s="96"/>
      <c r="F49" s="96"/>
      <c r="G49" s="96"/>
    </row>
    <row r="50" spans="3:7" s="4" customFormat="1" ht="57" customHeight="1">
      <c r="C50" s="97"/>
      <c r="D50" s="97"/>
      <c r="E50" s="97"/>
      <c r="F50" s="97"/>
      <c r="G50" s="97"/>
    </row>
    <row r="51" spans="1:7" s="4" customFormat="1" ht="15" customHeight="1">
      <c r="A51" s="97" t="s">
        <v>10</v>
      </c>
      <c r="B51" s="97"/>
      <c r="C51" s="97"/>
      <c r="D51" s="97"/>
      <c r="E51" s="97"/>
      <c r="F51" s="97"/>
      <c r="G51" s="97"/>
    </row>
    <row r="52" spans="1:7" s="4" customFormat="1" ht="15" customHeight="1">
      <c r="A52" s="97" t="s">
        <v>134</v>
      </c>
      <c r="B52" s="97"/>
      <c r="C52" s="97"/>
      <c r="D52" s="97"/>
      <c r="E52" s="97"/>
      <c r="F52" s="97"/>
      <c r="G52" s="97"/>
    </row>
    <row r="53" spans="1:7" s="4" customFormat="1" ht="15" customHeight="1">
      <c r="A53" s="98" t="s">
        <v>11</v>
      </c>
      <c r="B53" s="98"/>
      <c r="C53" s="98"/>
      <c r="D53" s="98"/>
      <c r="E53" s="98"/>
      <c r="F53" s="98"/>
      <c r="G53" s="98"/>
    </row>
  </sheetData>
  <sheetProtection formatCells="0" formatColumns="0" formatRows="0" selectLockedCells="1" autoFilter="0"/>
  <mergeCells count="53">
    <mergeCell ref="A49:G49"/>
    <mergeCell ref="C50:G50"/>
    <mergeCell ref="A51:G51"/>
    <mergeCell ref="A52:G52"/>
    <mergeCell ref="A53:G53"/>
    <mergeCell ref="A46:E46"/>
    <mergeCell ref="F46:F47"/>
    <mergeCell ref="G46:G47"/>
    <mergeCell ref="A47:E47"/>
    <mergeCell ref="A27:G27"/>
    <mergeCell ref="A28:G28"/>
    <mergeCell ref="A30:G30"/>
    <mergeCell ref="A32:G32"/>
    <mergeCell ref="A38:E38"/>
    <mergeCell ref="A44:E44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45" sqref="A45:G45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86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.75" thickBot="1">
      <c r="A35" s="39">
        <v>23</v>
      </c>
      <c r="B35" s="40" t="s">
        <v>52</v>
      </c>
      <c r="C35" s="23">
        <v>0</v>
      </c>
      <c r="D35" s="19">
        <v>0</v>
      </c>
      <c r="E35" s="31">
        <v>3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15.75" thickBot="1">
      <c r="A39" s="24">
        <v>24</v>
      </c>
      <c r="B39" s="40" t="s">
        <v>52</v>
      </c>
      <c r="C39" s="23">
        <v>0</v>
      </c>
      <c r="D39" s="19">
        <v>0</v>
      </c>
      <c r="E39" s="31">
        <v>3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120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F9" sqref="F9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87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60"/>
      <c r="D29" s="60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26.25" thickBot="1">
      <c r="A35" s="39">
        <v>24</v>
      </c>
      <c r="B35" s="40" t="s">
        <v>53</v>
      </c>
      <c r="C35" s="23">
        <v>0</v>
      </c>
      <c r="D35" s="19">
        <v>0</v>
      </c>
      <c r="E35" s="31">
        <v>1</v>
      </c>
      <c r="F35" s="20">
        <f aca="true" t="shared" si="0" ref="F35">C35*E35</f>
        <v>0</v>
      </c>
      <c r="G35" s="20">
        <f aca="true" t="shared" si="1" ref="G35">F35+D35*F35</f>
        <v>0</v>
      </c>
    </row>
    <row r="36" spans="1:7" ht="15.75" thickBot="1">
      <c r="A36" s="99" t="s">
        <v>105</v>
      </c>
      <c r="B36" s="100"/>
      <c r="C36" s="100"/>
      <c r="D36" s="100"/>
      <c r="E36" s="100"/>
      <c r="F36" s="63">
        <f>SUM(F35:F35)</f>
        <v>0</v>
      </c>
      <c r="G36" s="63">
        <f>SUM(G35:G35)</f>
        <v>0</v>
      </c>
    </row>
    <row r="37" spans="1:7" ht="15">
      <c r="A37" s="56"/>
      <c r="B37" s="56"/>
      <c r="C37" s="56"/>
      <c r="D37" s="56"/>
      <c r="E37" s="56"/>
      <c r="F37" s="55"/>
      <c r="G37" s="55"/>
    </row>
    <row r="38" spans="1:7" s="70" customFormat="1" ht="51" customHeight="1">
      <c r="A38" s="64" t="s">
        <v>123</v>
      </c>
      <c r="B38" s="65" t="s">
        <v>111</v>
      </c>
      <c r="C38" s="66" t="s">
        <v>113</v>
      </c>
      <c r="D38" s="67" t="s">
        <v>28</v>
      </c>
      <c r="E38" s="64" t="s">
        <v>112</v>
      </c>
      <c r="F38" s="68" t="s">
        <v>114</v>
      </c>
      <c r="G38" s="66" t="s">
        <v>115</v>
      </c>
    </row>
    <row r="39" spans="1:7" ht="26.25" thickBot="1">
      <c r="A39" s="24">
        <v>24</v>
      </c>
      <c r="B39" s="40" t="s">
        <v>53</v>
      </c>
      <c r="C39" s="23">
        <v>0</v>
      </c>
      <c r="D39" s="19">
        <v>0</v>
      </c>
      <c r="E39" s="31">
        <v>1</v>
      </c>
      <c r="F39" s="20">
        <f>C39*E39*A39</f>
        <v>0</v>
      </c>
      <c r="G39" s="20">
        <f aca="true" t="shared" si="2" ref="G39">F39+D39*F39</f>
        <v>0</v>
      </c>
    </row>
    <row r="40" spans="1:7" ht="15.75" thickBot="1">
      <c r="A40" s="99" t="s">
        <v>100</v>
      </c>
      <c r="B40" s="100"/>
      <c r="C40" s="100"/>
      <c r="D40" s="100"/>
      <c r="E40" s="100"/>
      <c r="F40" s="63">
        <f>SUM(F39:F39)</f>
        <v>0</v>
      </c>
      <c r="G40" s="63">
        <f>SUM(G39:G39)</f>
        <v>0</v>
      </c>
    </row>
    <row r="41" spans="1:7" ht="15.75" thickBot="1">
      <c r="A41" s="56"/>
      <c r="B41" s="56"/>
      <c r="C41" s="56"/>
      <c r="D41" s="56"/>
      <c r="E41" s="56"/>
      <c r="F41" s="55"/>
      <c r="G41" s="55"/>
    </row>
    <row r="42" spans="1:7" ht="32.25" customHeight="1">
      <c r="A42" s="109" t="s">
        <v>104</v>
      </c>
      <c r="B42" s="110"/>
      <c r="C42" s="110"/>
      <c r="D42" s="110"/>
      <c r="E42" s="111"/>
      <c r="F42" s="107">
        <f>F36+F40</f>
        <v>0</v>
      </c>
      <c r="G42" s="105">
        <f>G36+G40</f>
        <v>0</v>
      </c>
    </row>
    <row r="43" spans="1:7" ht="15.75" customHeight="1" thickBot="1">
      <c r="A43" s="102" t="s">
        <v>121</v>
      </c>
      <c r="B43" s="103"/>
      <c r="C43" s="103"/>
      <c r="D43" s="103"/>
      <c r="E43" s="104"/>
      <c r="F43" s="108"/>
      <c r="G43" s="106"/>
    </row>
    <row r="44" spans="1:7" s="4" customFormat="1" ht="21" customHeight="1">
      <c r="A44" s="8"/>
      <c r="B44" s="8"/>
      <c r="C44" s="18"/>
      <c r="D44" s="17"/>
      <c r="E44" s="9"/>
      <c r="F44" s="9"/>
      <c r="G44" s="10"/>
    </row>
    <row r="45" spans="1:7" s="4" customFormat="1" ht="15" customHeight="1">
      <c r="A45" s="96" t="s">
        <v>74</v>
      </c>
      <c r="B45" s="96"/>
      <c r="C45" s="96"/>
      <c r="D45" s="96"/>
      <c r="E45" s="96"/>
      <c r="F45" s="96"/>
      <c r="G45" s="96"/>
    </row>
    <row r="46" spans="3:7" s="4" customFormat="1" ht="57" customHeight="1">
      <c r="C46" s="97"/>
      <c r="D46" s="97"/>
      <c r="E46" s="97"/>
      <c r="F46" s="97"/>
      <c r="G46" s="97"/>
    </row>
    <row r="47" spans="1:7" s="4" customFormat="1" ht="15" customHeight="1">
      <c r="A47" s="97" t="s">
        <v>10</v>
      </c>
      <c r="B47" s="97"/>
      <c r="C47" s="97"/>
      <c r="D47" s="97"/>
      <c r="E47" s="97"/>
      <c r="F47" s="97"/>
      <c r="G47" s="97"/>
    </row>
    <row r="48" spans="1:7" s="4" customFormat="1" ht="15" customHeight="1">
      <c r="A48" s="97" t="s">
        <v>134</v>
      </c>
      <c r="B48" s="97"/>
      <c r="C48" s="97"/>
      <c r="D48" s="97"/>
      <c r="E48" s="97"/>
      <c r="F48" s="97"/>
      <c r="G48" s="97"/>
    </row>
    <row r="49" spans="1:7" s="4" customFormat="1" ht="15" customHeight="1">
      <c r="A49" s="98" t="s">
        <v>11</v>
      </c>
      <c r="B49" s="98"/>
      <c r="C49" s="98"/>
      <c r="D49" s="98"/>
      <c r="E49" s="98"/>
      <c r="F49" s="98"/>
      <c r="G49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28:G28"/>
    <mergeCell ref="A30:G30"/>
    <mergeCell ref="A32:G32"/>
    <mergeCell ref="A36:E36"/>
    <mergeCell ref="A40:E40"/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M45" sqref="M45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81" t="s">
        <v>2</v>
      </c>
      <c r="B5" s="81"/>
      <c r="C5" s="81"/>
      <c r="D5" s="81"/>
      <c r="E5" s="81"/>
      <c r="F5" s="81"/>
      <c r="G5" s="81"/>
    </row>
    <row r="6" spans="1:7" s="4" customFormat="1" ht="15" customHeight="1">
      <c r="A6" s="82" t="s">
        <v>0</v>
      </c>
      <c r="B6" s="82"/>
      <c r="C6" s="83" t="s">
        <v>133</v>
      </c>
      <c r="D6" s="83"/>
      <c r="E6" s="83"/>
      <c r="F6" s="83"/>
      <c r="G6" s="83"/>
    </row>
    <row r="7" spans="1:7" s="4" customFormat="1" ht="15" customHeight="1">
      <c r="A7" s="82" t="s">
        <v>23</v>
      </c>
      <c r="B7" s="82"/>
      <c r="C7" s="84" t="s">
        <v>142</v>
      </c>
      <c r="D7" s="84"/>
      <c r="E7" s="84"/>
      <c r="F7" s="84"/>
      <c r="G7" s="84"/>
    </row>
    <row r="8" spans="1:7" s="4" customFormat="1" ht="41.25" customHeight="1">
      <c r="A8" s="82" t="s">
        <v>1</v>
      </c>
      <c r="B8" s="82"/>
      <c r="C8" s="85" t="s">
        <v>32</v>
      </c>
      <c r="D8" s="85"/>
      <c r="E8" s="85"/>
      <c r="F8" s="85"/>
      <c r="G8" s="8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81" t="s">
        <v>8</v>
      </c>
      <c r="B10" s="81"/>
      <c r="C10" s="81"/>
      <c r="D10" s="81"/>
      <c r="E10" s="81"/>
      <c r="F10" s="81"/>
      <c r="G10" s="81"/>
    </row>
    <row r="11" spans="1:7" s="4" customFormat="1" ht="15" customHeight="1">
      <c r="A11" s="75" t="s">
        <v>12</v>
      </c>
      <c r="B11" s="75"/>
      <c r="C11" s="76" t="s">
        <v>13</v>
      </c>
      <c r="D11" s="76"/>
      <c r="E11" s="76"/>
      <c r="F11" s="76"/>
      <c r="G11" s="76"/>
    </row>
    <row r="12" spans="1:7" s="4" customFormat="1" ht="15" customHeight="1">
      <c r="A12" s="75" t="s">
        <v>3</v>
      </c>
      <c r="B12" s="75"/>
      <c r="C12" s="87" t="s">
        <v>14</v>
      </c>
      <c r="D12" s="87"/>
      <c r="E12" s="87"/>
      <c r="F12" s="87"/>
      <c r="G12" s="87"/>
    </row>
    <row r="13" spans="1:7" s="4" customFormat="1" ht="15" customHeight="1">
      <c r="A13" s="75" t="s">
        <v>16</v>
      </c>
      <c r="B13" s="75"/>
      <c r="C13" s="88" t="s">
        <v>15</v>
      </c>
      <c r="D13" s="88"/>
      <c r="E13" s="88"/>
      <c r="F13" s="88"/>
      <c r="G13" s="88"/>
    </row>
    <row r="14" spans="1:7" s="4" customFormat="1" ht="27" customHeight="1">
      <c r="A14" s="89" t="s">
        <v>4</v>
      </c>
      <c r="B14" s="89"/>
      <c r="C14" s="90" t="s">
        <v>132</v>
      </c>
      <c r="D14" s="90"/>
      <c r="E14" s="90"/>
      <c r="F14" s="90"/>
      <c r="G14" s="90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81" t="s">
        <v>19</v>
      </c>
      <c r="B16" s="81"/>
      <c r="C16" s="81"/>
      <c r="D16" s="81"/>
      <c r="E16" s="81"/>
      <c r="F16" s="81"/>
      <c r="G16" s="81"/>
    </row>
    <row r="17" spans="1:7" s="4" customFormat="1" ht="15" customHeight="1">
      <c r="A17" s="75" t="s">
        <v>12</v>
      </c>
      <c r="B17" s="75"/>
      <c r="C17" s="86" t="s">
        <v>17</v>
      </c>
      <c r="D17" s="86"/>
      <c r="E17" s="86"/>
      <c r="F17" s="86"/>
      <c r="G17" s="86"/>
    </row>
    <row r="18" spans="1:7" s="4" customFormat="1" ht="15" customHeight="1">
      <c r="A18" s="75" t="s">
        <v>16</v>
      </c>
      <c r="B18" s="75"/>
      <c r="C18" s="86" t="s">
        <v>17</v>
      </c>
      <c r="D18" s="86"/>
      <c r="E18" s="86"/>
      <c r="F18" s="86"/>
      <c r="G18" s="86"/>
    </row>
    <row r="19" spans="1:7" s="4" customFormat="1" ht="15" customHeight="1">
      <c r="A19" s="75" t="s">
        <v>3</v>
      </c>
      <c r="B19" s="75"/>
      <c r="C19" s="86" t="s">
        <v>17</v>
      </c>
      <c r="D19" s="86"/>
      <c r="E19" s="86"/>
      <c r="F19" s="86"/>
      <c r="G19" s="86"/>
    </row>
    <row r="20" spans="1:7" s="4" customFormat="1" ht="28.5" customHeight="1">
      <c r="A20" s="94" t="s">
        <v>9</v>
      </c>
      <c r="B20" s="94"/>
      <c r="C20" s="86" t="s">
        <v>17</v>
      </c>
      <c r="D20" s="86"/>
      <c r="E20" s="86"/>
      <c r="F20" s="86"/>
      <c r="G20" s="86"/>
    </row>
    <row r="21" spans="1:7" s="4" customFormat="1" ht="15" customHeight="1">
      <c r="A21" s="75" t="s">
        <v>4</v>
      </c>
      <c r="B21" s="75"/>
      <c r="C21" s="86" t="s">
        <v>17</v>
      </c>
      <c r="D21" s="86"/>
      <c r="E21" s="86"/>
      <c r="F21" s="86"/>
      <c r="G21" s="86"/>
    </row>
    <row r="22" spans="1:7" s="4" customFormat="1" ht="15" customHeight="1">
      <c r="A22" s="75" t="s">
        <v>5</v>
      </c>
      <c r="B22" s="75"/>
      <c r="C22" s="86" t="s">
        <v>17</v>
      </c>
      <c r="D22" s="86"/>
      <c r="E22" s="86"/>
      <c r="F22" s="86"/>
      <c r="G22" s="86"/>
    </row>
    <row r="23" spans="1:7" s="4" customFormat="1" ht="15" customHeight="1">
      <c r="A23" s="75" t="s">
        <v>6</v>
      </c>
      <c r="B23" s="75"/>
      <c r="C23" s="86" t="s">
        <v>17</v>
      </c>
      <c r="D23" s="86"/>
      <c r="E23" s="86"/>
      <c r="F23" s="86"/>
      <c r="G23" s="86"/>
    </row>
    <row r="24" spans="1:7" s="4" customFormat="1" ht="15" customHeight="1">
      <c r="A24" s="75" t="s">
        <v>7</v>
      </c>
      <c r="B24" s="75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95" t="s">
        <v>43</v>
      </c>
      <c r="B26" s="95"/>
      <c r="C26" s="95"/>
      <c r="D26" s="95"/>
      <c r="E26" s="95"/>
      <c r="F26" s="95"/>
      <c r="G26" s="95"/>
    </row>
    <row r="27" spans="1:7" ht="42" customHeight="1">
      <c r="A27" s="93" t="s">
        <v>21</v>
      </c>
      <c r="B27" s="93"/>
      <c r="C27" s="93"/>
      <c r="D27" s="93"/>
      <c r="E27" s="93"/>
      <c r="F27" s="93"/>
      <c r="G27" s="93"/>
    </row>
    <row r="28" spans="1:7" ht="40.5" customHeight="1">
      <c r="A28" s="91" t="s">
        <v>18</v>
      </c>
      <c r="B28" s="91"/>
      <c r="C28" s="91"/>
      <c r="D28" s="91"/>
      <c r="E28" s="91"/>
      <c r="F28" s="91"/>
      <c r="G28" s="91"/>
    </row>
    <row r="29" spans="1:7" ht="8.25" customHeight="1">
      <c r="A29" s="5"/>
      <c r="B29" s="5"/>
      <c r="C29" s="72"/>
      <c r="D29" s="72"/>
      <c r="E29" s="6"/>
      <c r="F29" s="6"/>
      <c r="G29" s="6"/>
    </row>
    <row r="30" spans="1:7" s="4" customFormat="1" ht="39" customHeight="1">
      <c r="A30" s="92" t="s">
        <v>73</v>
      </c>
      <c r="B30" s="92"/>
      <c r="C30" s="92"/>
      <c r="D30" s="92"/>
      <c r="E30" s="92"/>
      <c r="F30" s="92"/>
      <c r="G30" s="92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101" t="s">
        <v>20</v>
      </c>
      <c r="B32" s="101"/>
      <c r="C32" s="101"/>
      <c r="D32" s="101"/>
      <c r="E32" s="101"/>
      <c r="F32" s="101"/>
      <c r="G32" s="101"/>
    </row>
    <row r="33" spans="1:7" ht="15">
      <c r="A33" s="56"/>
      <c r="B33" s="56"/>
      <c r="C33" s="56"/>
      <c r="D33" s="56"/>
      <c r="E33" s="56"/>
      <c r="F33" s="55"/>
      <c r="G33" s="55"/>
    </row>
    <row r="34" spans="1:7" ht="39" customHeight="1">
      <c r="A34" s="69" t="s">
        <v>25</v>
      </c>
      <c r="B34" s="69" t="s">
        <v>26</v>
      </c>
      <c r="C34" s="66" t="s">
        <v>106</v>
      </c>
      <c r="D34" s="67" t="s">
        <v>28</v>
      </c>
      <c r="E34" s="64" t="s">
        <v>29</v>
      </c>
      <c r="F34" s="68" t="s">
        <v>116</v>
      </c>
      <c r="G34" s="66" t="s">
        <v>117</v>
      </c>
    </row>
    <row r="35" spans="1:7" ht="15">
      <c r="A35" s="39">
        <v>27</v>
      </c>
      <c r="B35" s="22" t="s">
        <v>143</v>
      </c>
      <c r="C35" s="23">
        <v>0</v>
      </c>
      <c r="D35" s="19">
        <v>0</v>
      </c>
      <c r="E35" s="36">
        <v>2</v>
      </c>
      <c r="F35" s="20">
        <f aca="true" t="shared" si="0" ref="F35:F36">C35*E35</f>
        <v>0</v>
      </c>
      <c r="G35" s="20">
        <f aca="true" t="shared" si="1" ref="G35:G36">F35+D35*F35</f>
        <v>0</v>
      </c>
    </row>
    <row r="36" spans="1:7" ht="15.75" thickBot="1">
      <c r="A36" s="39">
        <v>30</v>
      </c>
      <c r="B36" s="22" t="s">
        <v>144</v>
      </c>
      <c r="C36" s="23">
        <v>0</v>
      </c>
      <c r="D36" s="19">
        <v>0</v>
      </c>
      <c r="E36" s="36">
        <v>3</v>
      </c>
      <c r="F36" s="20">
        <f t="shared" si="0"/>
        <v>0</v>
      </c>
      <c r="G36" s="20">
        <f t="shared" si="1"/>
        <v>0</v>
      </c>
    </row>
    <row r="37" spans="1:7" ht="15.75" thickBot="1">
      <c r="A37" s="99" t="s">
        <v>105</v>
      </c>
      <c r="B37" s="100"/>
      <c r="C37" s="100"/>
      <c r="D37" s="100"/>
      <c r="E37" s="100"/>
      <c r="F37" s="63">
        <f>SUM(F35:F36)</f>
        <v>0</v>
      </c>
      <c r="G37" s="63">
        <f>SUM(G35:G36)</f>
        <v>0</v>
      </c>
    </row>
    <row r="38" spans="1:7" ht="15">
      <c r="A38" s="56"/>
      <c r="B38" s="56"/>
      <c r="C38" s="56"/>
      <c r="D38" s="56"/>
      <c r="E38" s="56"/>
      <c r="F38" s="55"/>
      <c r="G38" s="55"/>
    </row>
    <row r="39" spans="1:7" s="70" customFormat="1" ht="51" customHeight="1">
      <c r="A39" s="64" t="s">
        <v>123</v>
      </c>
      <c r="B39" s="65" t="s">
        <v>111</v>
      </c>
      <c r="C39" s="66" t="s">
        <v>113</v>
      </c>
      <c r="D39" s="67" t="s">
        <v>28</v>
      </c>
      <c r="E39" s="64" t="s">
        <v>112</v>
      </c>
      <c r="F39" s="68" t="s">
        <v>114</v>
      </c>
      <c r="G39" s="66" t="s">
        <v>115</v>
      </c>
    </row>
    <row r="40" spans="1:7" ht="15">
      <c r="A40" s="24">
        <v>24</v>
      </c>
      <c r="B40" s="22" t="s">
        <v>143</v>
      </c>
      <c r="C40" s="23">
        <v>0</v>
      </c>
      <c r="D40" s="19">
        <v>0</v>
      </c>
      <c r="E40" s="36">
        <v>2</v>
      </c>
      <c r="F40" s="20">
        <f aca="true" t="shared" si="2" ref="F40:F41">C40*E40*A40</f>
        <v>0</v>
      </c>
      <c r="G40" s="20">
        <f aca="true" t="shared" si="3" ref="G40:G41">F40+D40*F40</f>
        <v>0</v>
      </c>
    </row>
    <row r="41" spans="1:7" ht="15.75" thickBot="1">
      <c r="A41" s="24">
        <v>24</v>
      </c>
      <c r="B41" s="22" t="s">
        <v>144</v>
      </c>
      <c r="C41" s="23">
        <v>0</v>
      </c>
      <c r="D41" s="19">
        <v>0</v>
      </c>
      <c r="E41" s="36">
        <v>3</v>
      </c>
      <c r="F41" s="20">
        <f t="shared" si="2"/>
        <v>0</v>
      </c>
      <c r="G41" s="20">
        <f t="shared" si="3"/>
        <v>0</v>
      </c>
    </row>
    <row r="42" spans="1:7" ht="15.75" thickBot="1">
      <c r="A42" s="99" t="s">
        <v>100</v>
      </c>
      <c r="B42" s="100"/>
      <c r="C42" s="100"/>
      <c r="D42" s="100"/>
      <c r="E42" s="100"/>
      <c r="F42" s="63">
        <f>SUM(F40:F41)</f>
        <v>0</v>
      </c>
      <c r="G42" s="63">
        <f>SUM(G40:G41)</f>
        <v>0</v>
      </c>
    </row>
    <row r="43" spans="1:7" ht="15.75" thickBot="1">
      <c r="A43" s="56"/>
      <c r="B43" s="56"/>
      <c r="C43" s="56"/>
      <c r="D43" s="56"/>
      <c r="E43" s="56"/>
      <c r="F43" s="55"/>
      <c r="G43" s="55"/>
    </row>
    <row r="44" spans="1:7" ht="32.25" customHeight="1">
      <c r="A44" s="109" t="s">
        <v>104</v>
      </c>
      <c r="B44" s="110"/>
      <c r="C44" s="110"/>
      <c r="D44" s="110"/>
      <c r="E44" s="111"/>
      <c r="F44" s="107">
        <f>F37+F42</f>
        <v>0</v>
      </c>
      <c r="G44" s="105">
        <f>G37+G42</f>
        <v>0</v>
      </c>
    </row>
    <row r="45" spans="1:7" ht="15.75" customHeight="1" thickBot="1">
      <c r="A45" s="102" t="s">
        <v>145</v>
      </c>
      <c r="B45" s="103"/>
      <c r="C45" s="103"/>
      <c r="D45" s="103"/>
      <c r="E45" s="104"/>
      <c r="F45" s="108"/>
      <c r="G45" s="106"/>
    </row>
    <row r="46" spans="1:7" s="4" customFormat="1" ht="21" customHeight="1">
      <c r="A46" s="8"/>
      <c r="B46" s="8"/>
      <c r="C46" s="18"/>
      <c r="D46" s="17"/>
      <c r="E46" s="9"/>
      <c r="F46" s="9"/>
      <c r="G46" s="10"/>
    </row>
    <row r="47" spans="1:7" s="4" customFormat="1" ht="15" customHeight="1">
      <c r="A47" s="96" t="s">
        <v>74</v>
      </c>
      <c r="B47" s="96"/>
      <c r="C47" s="96"/>
      <c r="D47" s="96"/>
      <c r="E47" s="96"/>
      <c r="F47" s="96"/>
      <c r="G47" s="96"/>
    </row>
    <row r="48" spans="3:7" s="4" customFormat="1" ht="57" customHeight="1">
      <c r="C48" s="97"/>
      <c r="D48" s="97"/>
      <c r="E48" s="97"/>
      <c r="F48" s="97"/>
      <c r="G48" s="97"/>
    </row>
    <row r="49" spans="1:7" s="4" customFormat="1" ht="15" customHeight="1">
      <c r="A49" s="97" t="s">
        <v>10</v>
      </c>
      <c r="B49" s="97"/>
      <c r="C49" s="97"/>
      <c r="D49" s="97"/>
      <c r="E49" s="97"/>
      <c r="F49" s="97"/>
      <c r="G49" s="97"/>
    </row>
    <row r="50" spans="1:7" s="4" customFormat="1" ht="15" customHeight="1">
      <c r="A50" s="97" t="s">
        <v>134</v>
      </c>
      <c r="B50" s="97"/>
      <c r="C50" s="97"/>
      <c r="D50" s="97"/>
      <c r="E50" s="97"/>
      <c r="F50" s="97"/>
      <c r="G50" s="97"/>
    </row>
    <row r="51" spans="1:7" s="4" customFormat="1" ht="15" customHeight="1">
      <c r="A51" s="98" t="s">
        <v>11</v>
      </c>
      <c r="B51" s="98"/>
      <c r="C51" s="98"/>
      <c r="D51" s="98"/>
      <c r="E51" s="98"/>
      <c r="F51" s="98"/>
      <c r="G51" s="98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0:B20"/>
    <mergeCell ref="C20:G20"/>
    <mergeCell ref="A21:B21"/>
    <mergeCell ref="C21:G21"/>
    <mergeCell ref="A22:B22"/>
    <mergeCell ref="C22:G22"/>
    <mergeCell ref="A44:E44"/>
    <mergeCell ref="F44:F45"/>
    <mergeCell ref="G44:G45"/>
    <mergeCell ref="A45:E45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7:E37"/>
    <mergeCell ref="A42:E42"/>
    <mergeCell ref="A47:G47"/>
    <mergeCell ref="C48:G48"/>
    <mergeCell ref="A49:G49"/>
    <mergeCell ref="A50:G50"/>
    <mergeCell ref="A51:G5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2018-11-28T08:55:05Z</dcterms:modified>
  <cp:category/>
  <cp:version/>
  <cp:contentType/>
  <cp:contentStatus/>
</cp:coreProperties>
</file>