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4235" activeTab="0"/>
  </bookViews>
  <sheets>
    <sheet name="ostatní" sheetId="3"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<sst xmlns="http://schemas.openxmlformats.org/spreadsheetml/2006/main" count="344" uniqueCount="161">
  <si>
    <t>Číslo položky</t>
  </si>
  <si>
    <t>druh</t>
  </si>
  <si>
    <t>popis</t>
  </si>
  <si>
    <t>počet kusů</t>
  </si>
  <si>
    <t>cena za 1 ks včetně DPH</t>
  </si>
  <si>
    <t>Celková cena za položku  v Kč včetně DPH</t>
  </si>
  <si>
    <t>KUPK</t>
  </si>
  <si>
    <t>ostatní</t>
  </si>
  <si>
    <t>Stavebnice srdíčko - vlastní návrh</t>
  </si>
  <si>
    <t xml:space="preserve">Soupis matriálu pro jeden kus stavebnice srdíčko. Technologie SMD.                                          ATMEL ATTINY85-20SU 1ks . Odpor  SMD 100ohm   1206 4ks.
Odpor  SMD 15kohm  1206 1ks .BAT-CR2032/GMB 1ks.  LED SMD 1206  červená  100-120mcd  3,2x1,6mm  20mA 12ks.  SMD tlačítko            6mm x 6mm 1ks.  COMF CH25-2032 držák baterie CR2032 1ks. Sáček PP se zipem 120x170 1ks.  DPS dle návodu pihrt .com. 1ks. 
</t>
  </si>
  <si>
    <t>stavebnice prozváněčka - vlastní návrh</t>
  </si>
  <si>
    <t xml:space="preserve">Soupis matriálu pro jeden kus stavebnice prozváněčka.  Součástky s vývody.                                                                                                                                Odpor   8k2/0,4W   2ks.  Odpor   1k2/0,4W 3ks.  Tranzistor   BC549 3ks . Kernický kondenzátor   100nF/40V 3ks. Piezo   SG1 1ks.   Klips bat 9V 1ks.  Baterie: zinko-chloridová; 9V; 6F22; 1ks.  S Sáček PP se zipem 120x170 1ks.  DPS dle návodu pihrt .com. 1ks. </t>
  </si>
  <si>
    <t>Stavebnice házecí kostka - vlastní návrh</t>
  </si>
  <si>
    <t xml:space="preserve">Soupis matriálu pro jeden kus stavebnice.   Házecí kostka. Technologie SMD.                                                                                                                         ATMEL ATTINY85-20SU (procesor) 1ks. Odpor SMD 10kohm  1206 1ks.  
BAT-CR2032/GMB (CR2032 3V baterie) 1ks.  LED SMD; 1206; červená; 100-120mcd; 3,2x1,6mm; 120°; 20mA; 1,8÷2,5V) 7ks.  SCHURTER 1301.9316 (tlačítko 6x6mm) 1ks. COMF CH25-2032 (držák baterie CR2032) 1ks.    Sáček PP se zipem 120x170 1ks.  DPS dle návodu                  pihrt .com. 1ks.                                                                  </t>
  </si>
  <si>
    <t>Stavebnice strobo blikač- vlastní návrh</t>
  </si>
  <si>
    <t xml:space="preserve">Soupis matriálu pro jeden kus stavebnice.   Stroboblikač. Technologie SMD.                                                                                                                         NE556 SMD SO14 1ks.  Odpor SMD 1 M Ohm 1206 2ks. Odpor   SMD 270 Ohm 1206 4ks. Kondenzátor AVX 12061C104KAT2A (100nF 1206) 1ks. Kondenzátor CE1/50-SMD (1uF B-RM5,5) 1ks.  LED SMD; 1206; červená; 100-120mcd; 3,2x1,6mm; 120°; 20mA; 1,8÷2,5V) 8ks.  LED; SMD; 1206; modrá; 80-100mcd; 3,2x1,6x0,8mm; 120°; 3÷3,6V; 20mA 8ks. BAT.CL.SN-2 (klips 9V) 1ks. Baterie: zinko-chloridová; 9V; 6F22;  1ks.  Sáček PP se zipem 120x170 1ks.  DPS dle návodu pihrt .com. 1ks.                                                                  </t>
  </si>
  <si>
    <t>Stavebnice blikač- vlastní návrh</t>
  </si>
  <si>
    <t xml:space="preserve">Soupis matriálu pro jeden kus stavebnice blikač. Součástky s vývody.  
Odpor 560 Ohm/0,4W 2ks. Odpor 24 Kohm/0,4W 2ks. Tranzistor BC549C 2ks. Elyt 22uF/16V 2ks.   LED; 5mm; červená; 500-1000mcd 2ks.  klips 9V 1ks. Baterie: zinko-chloridová; 9V; 6F22;  1ks.  Sáček PP se zipem 120x170 1ks.  DPS dle návodu pihrt .com. 1ks.                                                                                                                                                         </t>
  </si>
  <si>
    <t>PET žlutá průhledná</t>
  </si>
  <si>
    <t>Typ tiskové struny  PET-G  
Hmotnost netto  1kg  
Tolerance  ±0,5%  
Průměr tisk. struny  1.75mm</t>
  </si>
  <si>
    <t>PET modrá průhledná</t>
  </si>
  <si>
    <t>PET zelená</t>
  </si>
  <si>
    <t>PET zelená transparentní</t>
  </si>
  <si>
    <t>PET modrá transparentní</t>
  </si>
  <si>
    <t>PET modrá</t>
  </si>
  <si>
    <t>PET žlutá</t>
  </si>
  <si>
    <t>PET šedá</t>
  </si>
  <si>
    <t>PET čirá</t>
  </si>
  <si>
    <t>PET bílá</t>
  </si>
  <si>
    <t>PET černá</t>
  </si>
  <si>
    <t>PET oranžová tmavá</t>
  </si>
  <si>
    <t>Mosazná tyč profil 16 x 16 mm</t>
  </si>
  <si>
    <t>Mosazná tyč 4 hranná 16 x 16 mm, CuZn40Pb2, délka 3 000 mm</t>
  </si>
  <si>
    <t>Hliníkový plech  2000 x 1000  x 3 mm</t>
  </si>
  <si>
    <t>Hliníkový plech 3 / 1000 / 2000 mm / AlMg3 / měkký</t>
  </si>
  <si>
    <t>hřebík čalounický, bez povrchové úpravy 1.4 x14</t>
  </si>
  <si>
    <t>Hřebík čalounický-bez povrchové úpravy o rozměrech 1.4 x14 mm</t>
  </si>
  <si>
    <t>Hřebíky kolářské 1,25 x 25</t>
  </si>
  <si>
    <t>Hřebíky bez povrchové úpravy o rozměrech 1,25 x 25 mm</t>
  </si>
  <si>
    <t>Pastelky 10 barev</t>
  </si>
  <si>
    <t>Vhodné pro běžné kreslení, barevná stopa sytý, měkká tuha, 
nelámavé, průměr tuhy 7 mm, tvar pastelky umožňuje 
ergonomické držení, vhodné pro výtvarnou výchovu.výchovu.</t>
  </si>
  <si>
    <t>špejle</t>
  </si>
  <si>
    <t xml:space="preserve">Vyrobené z kvalitního dřeva o délce 35 cm, hmotnosti MJ 148 g, 
šířce 9 mm, barva přírodní dřevo. </t>
  </si>
  <si>
    <t>Kovová stavebnice s možností sestavit různé modely - vel. 5</t>
  </si>
  <si>
    <t xml:space="preserve">Kovová stavebnice s možností sestavit různé modely. 
(např. Silniční a kolejová vozidla, jeřáby). 
Doplňky součástek jako jsou pásy, velká kola, 
dlouhé úhelníky, pásky a další. Návodová knížka s návody. 
Spojovací materiál a potřebné nářadí pro montáž. </t>
  </si>
  <si>
    <t>Hřebíky kolářské 1,4 x 30</t>
  </si>
  <si>
    <t xml:space="preserve">Drát kruhového průměru s holým povrchem za studena tažený. 
Bez povrchové úpravy </t>
  </si>
  <si>
    <t>Dutinka s lurexem šíře 1 mm plochá (M,Č,Ž,Z,H)</t>
  </si>
  <si>
    <t>Jemná, vysoká pevnost, není pružná. 
Šíře: 1 mm, návin: 20 m, barvy modrá, zelená, fialová.</t>
  </si>
  <si>
    <t>Jutový provázek 2mm</t>
  </si>
  <si>
    <t>Přírodní jutový provázek, pevný a spletený ze tří tenčích šňůr. 
Průměr: 2 mm, návin: 40 - 45 m, vysoké pevnost a odolnost.</t>
  </si>
  <si>
    <t>polystyren</t>
  </si>
  <si>
    <t>Rozměr desky 1000 x 500 mm. Tloušťka 20 mm.</t>
  </si>
  <si>
    <r>
      <t xml:space="preserve">barvy na polystyren </t>
    </r>
    <r>
      <rPr>
        <sz val="10"/>
        <rFont val="Calibri"/>
        <family val="2"/>
        <scheme val="minor"/>
      </rPr>
      <t>(M,Č,Ž,Z,H)</t>
    </r>
  </si>
  <si>
    <t xml:space="preserve">Ředitelné barvy vodou, mimořádné krycí vlastnosti, dobrá přilnavost. 
Vhodné k dekorační ubrouskové technice - découpage.
</t>
  </si>
  <si>
    <t xml:space="preserve">Lepidlo na polystyren  </t>
  </si>
  <si>
    <t xml:space="preserve">Jednoduchá aplikace, okamžitá přídržnou, vnitřní použití
na savé podklady, nehořlavé bezrozpouštědlové lepidlo.
Během vytvrzování bez zápachu.
Teplotní odolnost po vytvrzení dle běžných evropskýchpodmínek.
Během vytvrzování bez zápachu.
</t>
  </si>
  <si>
    <t>Kovová stavebnice s možností sestavit různé modely - velikost 7</t>
  </si>
  <si>
    <t xml:space="preserve">Kovová stavebnice určená k sestavení různých modelů. 
(např., silniční i kolejová vozidla, jeřáby)  Stavebnice obsahuje základní 
sestavu součástek a další součástky nutné pro stavbu velkých modelů, 
velkou návodovou knížku s návody, spojovací a montážní materiál. </t>
  </si>
  <si>
    <t>Houbička na nádobí pro čištění plochy tiskárny</t>
  </si>
  <si>
    <t>Houbičky na nádobí, PU, účinné mytí talířů a hrnců, s černou drátěnkou. Sada 10ks</t>
  </si>
  <si>
    <t>Pájecí pasta tekutý cín XG-50 42g Sn63/Pb37 25-45um</t>
  </si>
  <si>
    <t>Pájecí pasta , tekutý cín Sn63Pb37
 pro pájení SMD součástek horkovzdušnou pistolí</t>
  </si>
  <si>
    <t>PAJECI PASTA - 50 g</t>
  </si>
  <si>
    <t>Aktivní pájecí pasta (tavidlo) s antikorozivními účinky a výbornou roztírací schopností. 
Nahrazuje kalafunu při tavení  nekouří</t>
  </si>
  <si>
    <t>Baterie AA nabíjecí pro 4 kolé auto postavené na platformě jednodeskového počítače. Sada obsahuje 4ks baterií</t>
  </si>
  <si>
    <t>Špičkové NiMH akumulátory s nízkým samovybíjením a prodlouženou životností, třetí generace nabíjecích baterií, 2100 nabíjecích cyklů.
Tyto akumulátory mají nejen odstraněno samovybíjení, ale mají též výrazně snížený vnitřní odpor. Díky tomu jsou vhodné do spotřebičů s vysokým proudovým odběrem, například do vysokovýkonných svítilen.
- typ R06, HR6, AA, R6, 3MCCE/4BE
- technologie, která spojuje výhody alkalické a NiMH baterie
- 2100 nabíjecích cyklů
- nabité ve výrobě výhradně solární energií
- nízké samovybíjení: 90% kapacity po 12 měsících, 75% kapacity po 60 měsících skladování
- použitelnost do -20 °C
- kapacita: serie 2000mAh, min. 1900mAh</t>
  </si>
  <si>
    <t>Nabíječka pro AA baterie inteligentní</t>
  </si>
  <si>
    <t>Perfektní kombinace nabíječky a diagnostické stanice s aktivní údržbou akumulátoru
Díky nejmodernější nabíjecí technice řízené procesorem máte k dispozici čtyři nabíjecí programy (nabíjení, vybíjení, oživování, formování), které můžete nastavit individuálně pro jednotlivé nabíjecí šachty. K nastavování a obsluze slouží 3 tlačítka. Díky měření skutečné kapacity a automatickému srovnávacímu měření není problém rozpoznat „slabé" akumulátory a vyřadit je. Funkce oživení uvede poškozené NiCd akumulátory opět do provozuschopného stavu. Nové akumulátory nebo starší články, které již vykazují paměťový efekt, získají díky funkci formování zpět svou plnou výkonnost. 
Vhodný pro velikost akumulátoru AAA · AA. Nabíjení NiMH Ano. Rozměry (š x v x h) 75 x 40 x 130 mm. Vhodný akumulátor NiCd · NiMH. Obnovit/regenerovat. Rozměr, šířka 75 mm. Typická doba nabíjení AA akumulátoru 2000 mAh 180 min. Vybíjecí proud 350 mA. Automatický test akumulátoru. Rozměr, výška 40 mm. Počet nabíjecích kanálů/šachet 4. Sledování jednotlivého slotu. Max. nabíjecí proud na šachtu 700 mA. Nabíjení NiCd. Nabíjecí proud baterie (AA) 700 mA. Napájecí technologie / Procesor. Provozní napětí, široká oblast (110 - 240 V). Počet nabíjecích šachet AAA 4. Provozní napětí (num) 100 V - 240 V. Nabíjecí proud baterie (AAA) 700 mA. Funkce vybití. Počet nabíjecích šachet AA 4.
Vybavení: Mnoho nabíjecích a udržovacích programů.
Vlastnosti: Kontrola jednotlivých šachet. Rozpoznání nabití akumulátoru prostřednictvím vypnutí Minus-Delta-U. Pulzní udržovací nabíjení.
Bezpečnostní časové/teplotní vypnutí. LCD displej graficky zobrazuje stav nabíjení.</t>
  </si>
  <si>
    <t>platforma jednodeskového počítače kompatibilní s platformou používanou v SOUE Plzeň</t>
  </si>
  <si>
    <t>mikro kompatibilní základní deska
Provozní frekvence: 16MHz.
Pracovní napětí: 5V.
Vstupní napětí: 7-12V.
Digitální IO portů: 20.
PWM kanálů: 7.
Analogový vstup: 12.
Maximální proud 5V digitálního / analogového portu: 40 mA.
Maximální proud 3,3 V digitálním / analogovým portem: 50 mA.
Flash paměť: 32 KB (ATmega32u4), z toho 4 KB používá bootloader.
SRAM: 2.5 KB
EEPROM 1 KB
1x USBkabel</t>
  </si>
  <si>
    <t xml:space="preserve">
Inteligentní robotický podvozek včetně elektroniky  kompatibilní s platformou používanou v SOUE Plzeň</t>
  </si>
  <si>
    <t>WiFi inteligentní RC robotický podvozek včetně elektroniky.
Řídící čip: L293D.
Napájecí napětí motoru: 4.5-36V.
Napájecí napětí pro ESP čídící panel: 4.5-9V.
Výstupní porty pro ESP-12 DEVKIT: SPI, UART, GPIO, AI a 3.3V napájecí rozhranní.
Součást dodávky je:
1x NodeMcu ESP8266 Motor Shield Lua L293d ESP8266 Wifi Řízení Motorů  ESP-12E
1x Robotický podvozek
2x Kolo
2x DC převodovaný motor
1x Držák baterie 4xAA
Spojovací materiál</t>
  </si>
  <si>
    <t>jednodeskový počítač, inteligentní podvozek - kit  kompatibilní s platformou používanou v SOUE Plzeň</t>
  </si>
  <si>
    <t>Inteligentní robotický podvozek včetně elektroniky. Mechanická konstrukce je jednoduchá a velmi snadno se instaluje. Součástí dodávky je kompletní výbava pro sestavení jednoduchého robota. Součástí dodávky jsou i optické enkodéry s rozlišením 20 a chybou měření 1 - 3mm.
Napájení pomocí 4ks AA baterií vystačí pro všechny periferie robota. Centrální spínač start-stop, driver L298, ultrazvukový senzor a spousty dalších komponent 
Součástí dodávky:
1 X Robotický auto podvozek.
2 X Autokola.
2 X DC převodovaný motor.
2 X Enkoder.
1 X Kolečko x 1.
1 X Box na 4 baterie.
1 X Kvalitní kolébkový spínač.
1 X V5 shield.
1 X UNO R3.
1 X SG90.
1 X FPV.
1 X L298N.šrouby a matice</t>
  </si>
  <si>
    <t>jednodeskový počítač, robotická ruka - kit,  kompatibilní s platformou používanou v SOUE Plzeň</t>
  </si>
  <si>
    <t>Robotická ruka. Robotická paže vyrobená z hliníkových dílů a osazená 6 servomotory (s kovovým převodem), které jsou součástí dodávky. 
Vysoká pevnost, nízká hmotnost, špičková přesnost. 
Součástí dodávky:
1x Mechanické drápy.
5x hliníkový multi-držák.
3x hliníkový dlouhý U držák.
1x hliníkový L sublingvální držák.
2x hliníkový U-beam.
1x pouzdro ložiska.
6x MG996R SERVO.
Kompletní sada montážních šroubů.</t>
  </si>
  <si>
    <t>programovatelný mikropočítač,  kompatibilní s platformou používanou v SOUE Plzeň</t>
  </si>
  <si>
    <t xml:space="preserve">Mikroprocesor 32-bit  CPU
5x5 LED matice s 25 červenými LED pro rozsvěcení a zobrazení animovaných vzorů, běžícího textu a alfanumerických znaků
Dvě programovatelná tlačítka
Integrovaný detektor pohybu či 3-osý digitální akcelerometr může detekovat pohyb, např. otřes, náklon či volný pád
Zabudovaý kompas, 3D magnetometr pro snímání, ve kterém směru se nachází (ve stupních)
Bluetooth® Smart Technologie. 
20 pinový stranový konektor pro připojení k jiným zařízením využívaným v rámci výuky SOUE Plzeň
Micro-USB kontrolér je řízen nezávislým procesorem a připojuje microprocesor k počítači jako paměťovou kartu
Pět  vstupů a výstupů (I/O) včetně napájení (PWR), země (GRD) a 3 x I/O
Systémová LED x 1 (žlutá)
Systémové tlačítkové spínače x 1
System push button switch x 1
balení obsahuje sadu 10 ks všech komponentů - 10 mikropočítačů, 10 USB kabelů, 10 držáků baterie, 20 x AAA baterií a 10 startovacích příruček 
</t>
  </si>
  <si>
    <t>sada senzorů a akčních prvků,  kompatibilní s platformou používanou v SOUE Plzeň</t>
  </si>
  <si>
    <t>Sada senzorů a akčních prvků pro stejnou platformu, schopná spolupracovat s uvedeným mikropočítačem</t>
  </si>
  <si>
    <t>stavebnice miniaturního autíčka,  kompatibilní s platformou používanou v SOUE Plzeň</t>
  </si>
  <si>
    <t>Sada pro sestavení miniaturního autíčka které může být ovládáno stejnou platformou mikropočítače</t>
  </si>
  <si>
    <t>prvky ICT a robotika,  kompatibilní s platformou používanou v SOUE Plzeň</t>
  </si>
  <si>
    <t>KIT s RFID pro platformu jednodeskového počítače (Maxi starter kit)</t>
  </si>
  <si>
    <t>Platforma  Kit 37 Experimentů 50 Druhů Učebnice 140 Stran</t>
  </si>
  <si>
    <t>MEGA 2560 core platfomy -MEGA2560, kompatibilní s platformou jednodeskového počítače</t>
  </si>
  <si>
    <t>Vývojová deska platformy -mel ATSAMD21-XPRO</t>
  </si>
  <si>
    <t>Detektor plynů MQ-135, kvality vzduchu, CO2, NOx, NH3, alkohol, benzen</t>
  </si>
  <si>
    <t>Detektor LPG MQ-5, zemní plyn</t>
  </si>
  <si>
    <t>Napájecí zdroj 9V, 1A, 2,1 mm pro platformu jednodeskového počítače</t>
  </si>
  <si>
    <t>Napájecí zdroj 5V, 1A, 2,1mm pro platformu jednodeskového počítače</t>
  </si>
  <si>
    <t>Napájecí zdroj 12V, 1A, 2,1mm pro platformu jednodeskového počítače</t>
  </si>
  <si>
    <t>LCD display 2.8" 320x240 TOUCH TFT grafický shield</t>
  </si>
  <si>
    <t>ESP8266 ESP-12F WIFI modul, TCP/IP</t>
  </si>
  <si>
    <t>Bluetooth BT převodník HM-10 BLE Bluetooth 4.0 CC2540 CC2541</t>
  </si>
  <si>
    <t>Sada 37 v 1 senzorů v boxu / modulů pro platformu jednodeskového počítače</t>
  </si>
  <si>
    <t>GSM+GPS modul A7, Quad Band, GPRS</t>
  </si>
  <si>
    <t>Kablíky propojovací krokosvorka - krokosvorka, sada 10 kusů, pro platformu jednodeskového počítače</t>
  </si>
  <si>
    <t>Kablíky propojovací MALE - MALE, cca 65 kusů, pro platformu jednodeskového počítače</t>
  </si>
  <si>
    <t>Klávesnice dotyková 8 kanálů TP226</t>
  </si>
  <si>
    <t>Ethernetový modul W5100 LAN pro platformu jednodeskového počítače</t>
  </si>
  <si>
    <t>Kontaktní pole nepájivé 830 pinů</t>
  </si>
  <si>
    <t>L298P duální motorový modul pro platformu jednodeskového počítače, H-můstek V2</t>
  </si>
  <si>
    <t>MG90S kovové micro servo 1,8kg 13,4g 0.1sec, MG90</t>
  </si>
  <si>
    <t>Motor DC 6 - 12V</t>
  </si>
  <si>
    <t>Motorek 12V, 600 ot./min</t>
  </si>
  <si>
    <t>Plastový držák pro dvě serva a kameru - 2 osy</t>
  </si>
  <si>
    <t xml:space="preserve">4x relé shield pro platformu jednodeskového počítače 5V </t>
  </si>
  <si>
    <t>Sada 5mm LED diod BOX, 100ks, různé barvy</t>
  </si>
  <si>
    <t>Sada rezistorů, 600ks, 30 hodnot 10R - 1M RR po 20 kusech</t>
  </si>
  <si>
    <t>Sada diod 1W, 100 ks, 8 druhů</t>
  </si>
  <si>
    <t>Sada univerzálních tranzistorů, 200ks, 10 druhů</t>
  </si>
  <si>
    <t>Sada Zenerových diod 1W, 140 ks, 14 hodnot 3,3V - 30V</t>
  </si>
  <si>
    <t>USB voltmetr, ampérmetr, měřič napětí a proudu, přímý</t>
  </si>
  <si>
    <t>Plastová průmyslová krabička IP65 U-01-4</t>
  </si>
  <si>
    <t>Vodotěsná krabička 100 x 68 x 50 mm</t>
  </si>
  <si>
    <t>640x480 VGA CMOS Kamera OV7670 FIFO buffer AL422B SCCB I2C</t>
  </si>
  <si>
    <t>Klip na 9V baterii</t>
  </si>
  <si>
    <t>Platforma jednodeskového počítače podvozek 4WD</t>
  </si>
  <si>
    <t>Anténa WI-FI 2.4 G 3dbi</t>
  </si>
  <si>
    <t>Platforma jednodeskového počítače modul bezdrátový NRF24L01+PA+LNA</t>
  </si>
  <si>
    <t>LR45B ASK Modul bezdrátového přijímače 4,5-5,5 V 433 MHz</t>
  </si>
  <si>
    <t>DuPont 40Pin 2,54 mm pinový pás rovný</t>
  </si>
  <si>
    <t>Solární panel 6V 1W až 200mA</t>
  </si>
  <si>
    <t>Audio kniha</t>
  </si>
  <si>
    <t>Audiokniha - K. Čapek - Povídky z jedné a druhé kapsy</t>
  </si>
  <si>
    <t>Audiokniha - O. Pavel - Smrt krásných srnců</t>
  </si>
  <si>
    <t>Audiokniha - A. Jirásek - Lucerna</t>
  </si>
  <si>
    <t>Audiokniha - E. Hemingway - Stařec a moře</t>
  </si>
  <si>
    <t>Audiokniha - J. London - Bílý tesák</t>
  </si>
  <si>
    <t>DVD - Hry Divadla Járy Cimrmana</t>
  </si>
  <si>
    <t>DVD - W. Shakespeare - Hamlet</t>
  </si>
  <si>
    <t>DVD - K. Čapek - Krakatit + Bílá nemoc</t>
  </si>
  <si>
    <t>DVD - Moliere - Lakomec</t>
  </si>
  <si>
    <t>DVD - K. Poláček - Bylo nás pět</t>
  </si>
  <si>
    <t>Tištěné knihy</t>
  </si>
  <si>
    <t>Kniha - E. M. Remarque  - Na západní frontě klid</t>
  </si>
  <si>
    <t xml:space="preserve">Kniha - K. J. Erben - Kytice </t>
  </si>
  <si>
    <t>Kniha - W. Shakespeare - Hamlet</t>
  </si>
  <si>
    <t>Kniha - O. Wilde - Obraz Doriana Graye</t>
  </si>
  <si>
    <t>Kniha - V. Nezval - Pantomima</t>
  </si>
  <si>
    <t>Kniha - K. Poláček - Bylo nás pět</t>
  </si>
  <si>
    <t>Kniha - R. Rolland - Petr a Lucie</t>
  </si>
  <si>
    <t>Pracovní sešit Funkce I.Didaktis</t>
  </si>
  <si>
    <t xml:space="preserve">Matematika pro SŠ 3. díl – Planimetrie Didaktis </t>
  </si>
  <si>
    <t>Pracovní sešit pro studenty 2.roč.SŠ</t>
  </si>
  <si>
    <t>Pracovní sešit pro studenty 3.a 4..roč.SŠ</t>
  </si>
  <si>
    <t>Pracovní sešit pro studenty stř.škol - opakování k maturitě</t>
  </si>
  <si>
    <t xml:space="preserve">Sbírka úloh z matematiky 1.díl, Peter Krupka </t>
  </si>
  <si>
    <t xml:space="preserve">Sbírka úloh z matematiky 2.díl, Peter krupka </t>
  </si>
  <si>
    <t>kg</t>
  </si>
  <si>
    <t>balení</t>
  </si>
  <si>
    <t>ks</t>
  </si>
  <si>
    <t>m</t>
  </si>
  <si>
    <t>Dodavatel splňuje specifikaci - ANO/NE</t>
  </si>
  <si>
    <t>PARAMETRY NABÍZENÉHO ZBOŽÍ - DODAVATEL VYPLNÍ OBCHODNÍ NÁZEV ZBOŽÍ A TECHNICKOU SPECIFIKACI</t>
  </si>
  <si>
    <t>Ano/ne   (doplní dodavatel)</t>
  </si>
  <si>
    <r>
      <t xml:space="preserve">Ano/ne  </t>
    </r>
    <r>
      <rPr>
        <sz val="9"/>
        <color rgb="FFFF0000"/>
        <rFont val="Calibri"/>
        <family val="2"/>
        <scheme val="minor"/>
      </rPr>
      <t xml:space="preserve"> (doplní dodavatel)</t>
    </r>
  </si>
  <si>
    <t>doplní dodavatel</t>
  </si>
  <si>
    <t>dodavatel nemusí doplnit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</si>
</sst>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5]General"/>
    <numFmt numFmtId="165" formatCode="#,##0.0\ &quot;Kč&quot;"/>
  </numFmts>
  <fonts count="16">
    <font>
      <sz val="11"/>
      <color theme="1"/>
      <name val="Calibri"/>
      <family val="2"/>
      <scheme val="minor"/>
    </font>
    <font>
      <sz val="10"/>
      <name val="Arial"/>
      <family val="2"/>
    </font>
    <font>
      <b/>
      <sz val="11"/>
      <color theme="1"/>
      <name val="Calibri"/>
      <family val="2"/>
      <scheme val="minor"/>
    </font>
    <font>
      <b/>
      <sz val="11"/>
      <color rgb="FF000000"/>
      <name val="Calibri"/>
      <family val="2"/>
      <scheme val="minor"/>
    </font>
    <font>
      <sz val="11"/>
      <color rgb="FF000000"/>
      <name val="Calibri"/>
      <family val="2"/>
    </font>
    <font>
      <sz val="11"/>
      <name val="Calibri"/>
      <family val="2"/>
      <scheme val="minor"/>
    </font>
    <font>
      <sz val="11"/>
      <color rgb="FF000000"/>
      <name val="Calibri"/>
      <family val="2"/>
      <scheme val="minor"/>
    </font>
    <font>
      <sz val="11"/>
      <name val="Calibri"/>
      <family val="2"/>
    </font>
    <font>
      <b/>
      <sz val="16"/>
      <color theme="1"/>
      <name val="Calibri"/>
      <family val="2"/>
      <scheme val="minor"/>
    </font>
    <font>
      <b/>
      <sz val="20"/>
      <color theme="1"/>
      <name val="Calibri"/>
      <family val="2"/>
      <scheme val="minor"/>
    </font>
    <font>
      <b/>
      <sz val="12"/>
      <color theme="1"/>
      <name val="Calibri"/>
      <family val="2"/>
      <scheme val="minor"/>
    </font>
    <font>
      <sz val="10"/>
      <name val="Calibri"/>
      <family val="2"/>
      <scheme val="minor"/>
    </font>
    <font>
      <sz val="12"/>
      <name val="Calibri"/>
      <family val="2"/>
    </font>
    <font>
      <u val="single"/>
      <sz val="11"/>
      <color theme="10"/>
      <name val="Calibri"/>
      <family val="2"/>
      <scheme val="minor"/>
    </font>
    <font>
      <sz val="11"/>
      <color rgb="FFFF0000"/>
      <name val="Calibri"/>
      <family val="2"/>
      <scheme val="minor"/>
    </font>
    <font>
      <sz val="9"/>
      <color rgb="FFFF0000"/>
      <name val="Calibri"/>
      <family val="2"/>
      <scheme val="minor"/>
    </font>
  </fonts>
  <fills count="6">
    <fill>
      <patternFill/>
    </fill>
    <fill>
      <patternFill patternType="gray125"/>
    </fill>
    <fill>
      <patternFill patternType="solid">
        <fgColor rgb="FF00B0F0"/>
        <bgColor indexed="64"/>
      </patternFill>
    </fill>
    <fill>
      <patternFill patternType="solid">
        <fgColor theme="9" tint="0.5999900102615356"/>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style="medium"/>
      <right/>
      <top style="medium"/>
      <bottom style="thin"/>
    </border>
    <border>
      <left style="thin"/>
      <right/>
      <top style="medium"/>
      <bottom style="thin"/>
    </border>
    <border>
      <left style="thin"/>
      <right style="thin"/>
      <top style="thin"/>
      <bottom style="thin"/>
    </border>
    <border>
      <left style="thin"/>
      <right style="thin"/>
      <top style="medium"/>
      <bottom style="double"/>
    </border>
    <border>
      <left/>
      <right style="thin"/>
      <top style="thin"/>
      <bottom style="thin"/>
    </border>
    <border>
      <left style="thin"/>
      <right style="thin"/>
      <top/>
      <bottom/>
    </border>
    <border>
      <left style="thin"/>
      <right style="thin"/>
      <top style="thin"/>
      <bottom/>
    </border>
    <border>
      <left style="thin"/>
      <right/>
      <top style="thin"/>
      <bottom style="thin"/>
    </border>
    <border>
      <left/>
      <right style="thin"/>
      <top/>
      <bottom style="thin"/>
    </border>
    <border>
      <left style="thin"/>
      <right style="thin"/>
      <top/>
      <bottom style="thin"/>
    </border>
    <border>
      <left style="thin"/>
      <right/>
      <top style="medium"/>
      <bottom style="double"/>
    </border>
    <border>
      <left style="thin"/>
      <right/>
      <top style="thin"/>
      <bottom/>
    </border>
    <border>
      <left style="thin"/>
      <right/>
      <top/>
      <bottom style="thin"/>
    </border>
    <border>
      <left/>
      <right style="thin"/>
      <top style="thin"/>
      <bottom/>
    </border>
    <border>
      <left style="thin"/>
      <right/>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4" fillId="0" borderId="0" applyBorder="0" applyProtection="0">
      <alignment/>
    </xf>
    <xf numFmtId="0" fontId="13" fillId="0" borderId="0" applyNumberFormat="0" applyFill="0" applyBorder="0" applyAlignment="0" applyProtection="0"/>
    <xf numFmtId="0" fontId="1" fillId="0" borderId="0">
      <alignment/>
      <protection/>
    </xf>
  </cellStyleXfs>
  <cellXfs count="101">
    <xf numFmtId="0" fontId="0" fillId="0" borderId="0" xfId="0"/>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4" fontId="2" fillId="2" borderId="4" xfId="0" applyNumberFormat="1" applyFont="1" applyFill="1" applyBorder="1" applyAlignment="1" applyProtection="1">
      <alignment horizontal="center" vertical="center" wrapText="1"/>
      <protection locked="0"/>
    </xf>
    <xf numFmtId="164" fontId="4" fillId="0" borderId="3" xfId="20" applyFont="1" applyFill="1" applyBorder="1" applyAlignment="1" applyProtection="1">
      <alignment vertical="center" wrapText="1"/>
      <protection/>
    </xf>
    <xf numFmtId="0" fontId="0" fillId="0" borderId="3" xfId="0" applyFill="1" applyBorder="1" applyAlignment="1">
      <alignment vertical="center" wrapText="1"/>
    </xf>
    <xf numFmtId="0" fontId="6" fillId="0" borderId="3" xfId="0" applyFont="1" applyBorder="1" applyAlignment="1">
      <alignment horizontal="center" vertical="center" wrapText="1"/>
    </xf>
    <xf numFmtId="4" fontId="6" fillId="3" borderId="3" xfId="0" applyNumberFormat="1" applyFont="1" applyFill="1" applyBorder="1" applyAlignment="1">
      <alignment horizontal="center" vertical="center"/>
    </xf>
    <xf numFmtId="0" fontId="0" fillId="0" borderId="3" xfId="0" applyBorder="1" applyAlignment="1">
      <alignment vertical="center" wrapText="1"/>
    </xf>
    <xf numFmtId="164" fontId="4" fillId="0" borderId="3" xfId="20" applyFont="1" applyFill="1" applyBorder="1" applyAlignment="1" applyProtection="1">
      <alignment vertical="center" wrapText="1"/>
      <protection locked="0"/>
    </xf>
    <xf numFmtId="164" fontId="6" fillId="0" borderId="3" xfId="20" applyFont="1" applyFill="1" applyBorder="1" applyAlignment="1" applyProtection="1">
      <alignment horizontal="center" vertical="center"/>
      <protection locked="0"/>
    </xf>
    <xf numFmtId="4" fontId="6" fillId="3" borderId="3" xfId="20" applyNumberFormat="1" applyFont="1" applyFill="1" applyBorder="1" applyAlignment="1" applyProtection="1">
      <alignment horizontal="center" vertical="center"/>
      <protection locked="0"/>
    </xf>
    <xf numFmtId="165" fontId="6" fillId="3" borderId="3" xfId="0" applyNumberFormat="1" applyFont="1" applyFill="1" applyBorder="1" applyAlignment="1">
      <alignment horizontal="center" vertical="center"/>
    </xf>
    <xf numFmtId="0" fontId="9" fillId="0" borderId="0" xfId="0" applyFont="1"/>
    <xf numFmtId="0" fontId="8" fillId="4" borderId="0" xfId="0" applyFont="1" applyFill="1"/>
    <xf numFmtId="4" fontId="5" fillId="3" borderId="3" xfId="0" applyNumberFormat="1" applyFont="1" applyFill="1" applyBorder="1" applyAlignment="1">
      <alignment horizontal="center" vertical="center"/>
    </xf>
    <xf numFmtId="0" fontId="5" fillId="0" borderId="5" xfId="0" applyFont="1" applyBorder="1" applyAlignment="1">
      <alignment horizontal="center" vertical="center" wrapText="1"/>
    </xf>
    <xf numFmtId="0" fontId="7" fillId="0" borderId="3" xfId="0" applyFont="1" applyBorder="1" applyAlignment="1">
      <alignment vertical="center" wrapText="1"/>
    </xf>
    <xf numFmtId="0" fontId="5" fillId="0" borderId="3" xfId="0" applyFont="1" applyBorder="1" applyAlignment="1">
      <alignment vertical="center" wrapText="1"/>
    </xf>
    <xf numFmtId="164" fontId="4" fillId="0" borderId="3" xfId="20" applyFont="1" applyFill="1" applyBorder="1" applyAlignment="1" applyProtection="1">
      <alignment vertical="center"/>
      <protection locked="0"/>
    </xf>
    <xf numFmtId="4" fontId="10" fillId="0" borderId="0" xfId="0" applyNumberFormat="1" applyFont="1"/>
    <xf numFmtId="0" fontId="0" fillId="0" borderId="3" xfId="0" applyBorder="1"/>
    <xf numFmtId="0" fontId="7" fillId="0" borderId="3" xfId="0" applyFont="1" applyFill="1" applyBorder="1" applyAlignment="1">
      <alignment vertical="center" wrapText="1"/>
    </xf>
    <xf numFmtId="0" fontId="7" fillId="0" borderId="6" xfId="0" applyFont="1" applyBorder="1" applyAlignment="1">
      <alignment vertical="center" wrapText="1"/>
    </xf>
    <xf numFmtId="0" fontId="5" fillId="0" borderId="3" xfId="0" applyFont="1" applyBorder="1" applyAlignment="1">
      <alignment horizontal="center" vertical="center" wrapText="1"/>
    </xf>
    <xf numFmtId="0" fontId="7" fillId="5" borderId="3" xfId="0" applyFont="1" applyFill="1" applyBorder="1" applyAlignment="1">
      <alignment vertical="center" wrapText="1"/>
    </xf>
    <xf numFmtId="0" fontId="6" fillId="0" borderId="3" xfId="0" applyFont="1" applyFill="1" applyBorder="1" applyAlignment="1">
      <alignment horizontal="center" vertical="center" wrapText="1"/>
    </xf>
    <xf numFmtId="164" fontId="4" fillId="0" borderId="3" xfId="20" applyFont="1" applyFill="1" applyBorder="1" applyAlignment="1" applyProtection="1">
      <alignment wrapText="1"/>
      <protection locked="0"/>
    </xf>
    <xf numFmtId="164" fontId="4" fillId="0" borderId="7" xfId="20" applyFont="1" applyFill="1" applyBorder="1" applyAlignment="1" applyProtection="1">
      <alignment vertical="center" wrapText="1"/>
      <protection locked="0"/>
    </xf>
    <xf numFmtId="0" fontId="6" fillId="0" borderId="5" xfId="0" applyFont="1" applyBorder="1" applyAlignment="1">
      <alignment horizontal="center" vertical="center" wrapText="1"/>
    </xf>
    <xf numFmtId="0" fontId="7" fillId="0" borderId="3" xfId="0" applyFont="1" applyBorder="1"/>
    <xf numFmtId="0" fontId="7" fillId="0" borderId="3" xfId="21" applyFont="1" applyBorder="1" applyAlignment="1">
      <alignment vertical="center" wrapText="1"/>
    </xf>
    <xf numFmtId="165" fontId="6" fillId="3" borderId="7" xfId="0" applyNumberFormat="1" applyFont="1" applyFill="1" applyBorder="1" applyAlignment="1">
      <alignment horizontal="center" vertical="center"/>
    </xf>
    <xf numFmtId="0" fontId="0" fillId="0" borderId="0" xfId="0" applyAlignment="1">
      <alignment horizontal="center"/>
    </xf>
    <xf numFmtId="0" fontId="0" fillId="0" borderId="3" xfId="0" applyBorder="1" applyAlignment="1">
      <alignment horizontal="center"/>
    </xf>
    <xf numFmtId="0" fontId="7" fillId="0" borderId="8" xfId="0" applyFont="1" applyBorder="1" applyAlignment="1">
      <alignment vertical="center" wrapText="1"/>
    </xf>
    <xf numFmtId="4" fontId="5" fillId="3" borderId="5" xfId="0" applyNumberFormat="1" applyFont="1" applyFill="1" applyBorder="1" applyAlignment="1">
      <alignment horizontal="center" vertical="center" wrapText="1"/>
    </xf>
    <xf numFmtId="164" fontId="6" fillId="0" borderId="7" xfId="20" applyFont="1" applyFill="1" applyBorder="1" applyAlignment="1" applyProtection="1">
      <alignment horizontal="center" vertical="center"/>
      <protection locked="0"/>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0" fillId="5" borderId="3" xfId="0" applyFont="1" applyFill="1" applyBorder="1" applyAlignment="1">
      <alignment horizontal="left" vertical="center" wrapText="1"/>
    </xf>
    <xf numFmtId="0" fontId="5" fillId="0" borderId="7"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7" xfId="0" applyFont="1" applyFill="1" applyBorder="1" applyAlignment="1">
      <alignment horizontal="center" vertical="center" wrapText="1"/>
    </xf>
    <xf numFmtId="4" fontId="2" fillId="2" borderId="11" xfId="0" applyNumberFormat="1" applyFont="1" applyFill="1" applyBorder="1" applyAlignment="1" applyProtection="1">
      <alignment horizontal="center" vertical="center" wrapText="1"/>
      <protection locked="0"/>
    </xf>
    <xf numFmtId="4" fontId="6" fillId="0" borderId="8" xfId="20" applyNumberFormat="1" applyFont="1" applyFill="1" applyBorder="1" applyAlignment="1" applyProtection="1">
      <alignment horizontal="center" vertical="center"/>
      <protection locked="0"/>
    </xf>
    <xf numFmtId="0" fontId="0" fillId="0" borderId="0" xfId="0" applyBorder="1"/>
    <xf numFmtId="4" fontId="2" fillId="2" borderId="8" xfId="0" applyNumberFormat="1" applyFont="1" applyFill="1" applyBorder="1" applyAlignment="1" applyProtection="1">
      <alignment horizontal="center" vertical="center" wrapText="1"/>
      <protection locked="0"/>
    </xf>
    <xf numFmtId="0" fontId="0" fillId="0" borderId="3" xfId="0" applyBorder="1" applyAlignment="1">
      <alignment vertical="center"/>
    </xf>
    <xf numFmtId="0" fontId="14" fillId="0" borderId="3" xfId="0" applyFont="1" applyBorder="1" applyAlignment="1">
      <alignment vertical="center" wrapText="1"/>
    </xf>
    <xf numFmtId="0" fontId="14" fillId="0" borderId="3" xfId="0" applyFont="1" applyBorder="1" applyAlignment="1">
      <alignment vertical="center" wrapText="1"/>
    </xf>
    <xf numFmtId="0" fontId="0" fillId="0" borderId="7" xfId="0" applyBorder="1" applyAlignment="1">
      <alignment/>
    </xf>
    <xf numFmtId="0" fontId="0" fillId="0" borderId="10" xfId="0" applyBorder="1" applyAlignment="1">
      <alignment/>
    </xf>
    <xf numFmtId="0" fontId="14" fillId="0" borderId="7" xfId="0" applyFont="1" applyBorder="1" applyAlignment="1">
      <alignment vertical="center" wrapText="1"/>
    </xf>
    <xf numFmtId="0" fontId="0" fillId="0" borderId="6" xfId="0" applyBorder="1" applyAlignment="1">
      <alignment vertical="center" wrapText="1"/>
    </xf>
    <xf numFmtId="0" fontId="0" fillId="0" borderId="10" xfId="0" applyBorder="1" applyAlignment="1">
      <alignment vertical="center" wrapText="1"/>
    </xf>
    <xf numFmtId="0" fontId="0" fillId="0" borderId="7" xfId="0" applyBorder="1" applyAlignment="1">
      <alignment vertical="center"/>
    </xf>
    <xf numFmtId="0" fontId="0" fillId="0" borderId="6" xfId="0" applyBorder="1" applyAlignment="1">
      <alignment vertical="center"/>
    </xf>
    <xf numFmtId="0" fontId="0" fillId="0" borderId="10" xfId="0" applyBorder="1" applyAlignment="1">
      <alignment vertical="center"/>
    </xf>
    <xf numFmtId="0" fontId="14" fillId="0" borderId="6" xfId="0" applyFont="1" applyBorder="1" applyAlignment="1">
      <alignment vertical="center" wrapText="1"/>
    </xf>
    <xf numFmtId="0" fontId="14" fillId="0" borderId="10" xfId="0" applyFont="1" applyBorder="1" applyAlignment="1">
      <alignment vertical="center" wrapText="1"/>
    </xf>
    <xf numFmtId="0" fontId="7" fillId="0" borderId="7" xfId="0" applyFont="1" applyBorder="1" applyAlignment="1">
      <alignment horizontal="left" vertical="center" wrapText="1"/>
    </xf>
    <xf numFmtId="0" fontId="7" fillId="0" borderId="10" xfId="0" applyFont="1" applyBorder="1" applyAlignment="1">
      <alignment horizontal="left" vertical="center" wrapText="1"/>
    </xf>
    <xf numFmtId="0" fontId="7" fillId="0" borderId="12" xfId="0" applyFont="1" applyBorder="1" applyAlignment="1">
      <alignment horizontal="left" vertical="center"/>
    </xf>
    <xf numFmtId="0" fontId="7" fillId="0" borderId="13" xfId="0" applyFont="1" applyBorder="1" applyAlignment="1">
      <alignment horizontal="left" vertical="center"/>
    </xf>
    <xf numFmtId="165" fontId="5" fillId="3" borderId="14" xfId="0" applyNumberFormat="1" applyFont="1" applyFill="1" applyBorder="1" applyAlignment="1">
      <alignment horizontal="center" vertical="center"/>
    </xf>
    <xf numFmtId="165" fontId="5" fillId="3" borderId="9" xfId="0" applyNumberFormat="1" applyFont="1" applyFill="1" applyBorder="1" applyAlignment="1">
      <alignment horizontal="center" vertical="center"/>
    </xf>
    <xf numFmtId="4" fontId="6" fillId="0" borderId="12" xfId="20" applyNumberFormat="1" applyFont="1" applyFill="1" applyBorder="1" applyAlignment="1" applyProtection="1">
      <alignment horizontal="center" vertical="center"/>
      <protection locked="0"/>
    </xf>
    <xf numFmtId="4" fontId="6" fillId="0" borderId="13" xfId="20" applyNumberFormat="1" applyFont="1" applyFill="1" applyBorder="1" applyAlignment="1" applyProtection="1">
      <alignment horizontal="center" vertical="center"/>
      <protection locked="0"/>
    </xf>
    <xf numFmtId="0" fontId="7" fillId="0" borderId="7" xfId="0" applyFont="1" applyBorder="1" applyAlignment="1">
      <alignment vertical="center" wrapText="1"/>
    </xf>
    <xf numFmtId="0" fontId="7" fillId="0" borderId="10" xfId="0" applyFont="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4" fontId="5" fillId="3" borderId="14" xfId="0" applyNumberFormat="1" applyFont="1" applyFill="1" applyBorder="1" applyAlignment="1">
      <alignment horizontal="center" vertical="center" wrapText="1"/>
    </xf>
    <xf numFmtId="4" fontId="5" fillId="3" borderId="9" xfId="0" applyNumberFormat="1" applyFont="1" applyFill="1" applyBorder="1" applyAlignment="1">
      <alignment horizontal="center" vertical="center" wrapText="1"/>
    </xf>
    <xf numFmtId="4" fontId="5" fillId="3" borderId="7" xfId="0" applyNumberFormat="1" applyFont="1" applyFill="1" applyBorder="1" applyAlignment="1">
      <alignment horizontal="center" vertical="center" wrapText="1"/>
    </xf>
    <xf numFmtId="4" fontId="5" fillId="3" borderId="10" xfId="0" applyNumberFormat="1" applyFont="1" applyFill="1" applyBorder="1" applyAlignment="1">
      <alignment horizontal="center" vertical="center" wrapText="1"/>
    </xf>
    <xf numFmtId="0" fontId="12" fillId="0" borderId="12" xfId="0" applyFont="1" applyBorder="1" applyAlignment="1">
      <alignment horizontal="left" vertical="center"/>
    </xf>
    <xf numFmtId="0" fontId="12" fillId="0" borderId="13" xfId="0" applyFont="1" applyBorder="1" applyAlignment="1">
      <alignment horizontal="left" vertical="center"/>
    </xf>
    <xf numFmtId="4" fontId="6" fillId="3" borderId="14" xfId="20" applyNumberFormat="1" applyFont="1" applyFill="1" applyBorder="1" applyAlignment="1" applyProtection="1">
      <alignment horizontal="center" vertical="center"/>
      <protection locked="0"/>
    </xf>
    <xf numFmtId="4" fontId="6" fillId="3" borderId="9" xfId="20" applyNumberFormat="1" applyFont="1" applyFill="1" applyBorder="1" applyAlignment="1" applyProtection="1">
      <alignment horizontal="center" vertical="center"/>
      <protection locked="0"/>
    </xf>
    <xf numFmtId="164" fontId="4" fillId="0" borderId="12" xfId="20" applyFont="1" applyFill="1" applyBorder="1" applyAlignment="1" applyProtection="1">
      <alignment horizontal="left" vertical="center"/>
      <protection locked="0"/>
    </xf>
    <xf numFmtId="164" fontId="4" fillId="0" borderId="13" xfId="20" applyFont="1" applyFill="1" applyBorder="1" applyAlignment="1" applyProtection="1">
      <alignment horizontal="left" vertical="center"/>
      <protection locked="0"/>
    </xf>
    <xf numFmtId="0" fontId="0" fillId="0" borderId="3" xfId="0" applyBorder="1" applyAlignment="1">
      <alignment/>
    </xf>
    <xf numFmtId="164" fontId="4" fillId="0" borderId="7" xfId="20" applyFont="1" applyFill="1" applyBorder="1" applyAlignment="1" applyProtection="1">
      <alignment vertical="center" wrapText="1"/>
      <protection locked="0"/>
    </xf>
    <xf numFmtId="0" fontId="0" fillId="0" borderId="7" xfId="0" applyBorder="1" applyAlignment="1">
      <alignment vertical="top"/>
    </xf>
    <xf numFmtId="0" fontId="0" fillId="0" borderId="6" xfId="0" applyBorder="1" applyAlignment="1">
      <alignment vertical="top"/>
    </xf>
    <xf numFmtId="0" fontId="0" fillId="0" borderId="10" xfId="0" applyBorder="1" applyAlignment="1">
      <alignment vertical="top"/>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6" xfId="0" applyBorder="1" applyAlignment="1">
      <alignment/>
    </xf>
    <xf numFmtId="4" fontId="6" fillId="0" borderId="8" xfId="20" applyNumberFormat="1" applyFont="1" applyFill="1" applyBorder="1" applyAlignment="1" applyProtection="1">
      <alignment horizontal="center" vertical="center"/>
      <protection locked="0"/>
    </xf>
    <xf numFmtId="0" fontId="0" fillId="0" borderId="8" xfId="0" applyBorder="1" applyAlignment="1">
      <alignment horizontal="center" vertical="center"/>
    </xf>
    <xf numFmtId="4" fontId="5" fillId="3" borderId="14" xfId="0" applyNumberFormat="1" applyFont="1" applyFill="1" applyBorder="1" applyAlignment="1">
      <alignment horizontal="center" vertical="center"/>
    </xf>
    <xf numFmtId="4" fontId="5" fillId="3" borderId="9" xfId="0" applyNumberFormat="1" applyFont="1" applyFill="1"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Excel Built-in Normal" xfId="20"/>
    <cellStyle name="Hypertextový odkaz" xfId="21"/>
    <cellStyle name="Normální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barvylakyjanu.cz/lepidlo-na-polystyren-flexbal-1k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3"/>
  <sheetViews>
    <sheetView tabSelected="1" workbookViewId="0" topLeftCell="A1">
      <selection activeCell="C127" sqref="C127"/>
    </sheetView>
  </sheetViews>
  <sheetFormatPr defaultColWidth="9.140625" defaultRowHeight="15"/>
  <cols>
    <col min="2" max="2" width="22.140625" style="0" customWidth="1"/>
    <col min="3" max="3" width="72.7109375" style="0" customWidth="1"/>
    <col min="4" max="4" width="9.421875" style="35" customWidth="1"/>
    <col min="5" max="5" width="15.57421875" style="0" customWidth="1"/>
    <col min="6" max="6" width="21.140625" style="0" customWidth="1"/>
    <col min="7" max="7" width="13.57421875" style="48" customWidth="1"/>
    <col min="8" max="8" width="23.28125" style="48" customWidth="1"/>
  </cols>
  <sheetData>
    <row r="1" ht="26.25">
      <c r="C1" s="15" t="s">
        <v>7</v>
      </c>
    </row>
    <row r="3" ht="21">
      <c r="C3" s="16" t="s">
        <v>6</v>
      </c>
    </row>
    <row r="4" ht="15.75" thickBot="1"/>
    <row r="5" spans="1:8" ht="90.75" thickBot="1">
      <c r="A5" s="1" t="s">
        <v>0</v>
      </c>
      <c r="B5" s="2" t="s">
        <v>1</v>
      </c>
      <c r="C5" s="3" t="s">
        <v>2</v>
      </c>
      <c r="D5" s="4" t="s">
        <v>3</v>
      </c>
      <c r="E5" s="5" t="s">
        <v>4</v>
      </c>
      <c r="F5" s="46" t="s">
        <v>5</v>
      </c>
      <c r="G5" s="49" t="s">
        <v>155</v>
      </c>
      <c r="H5" s="49" t="s">
        <v>156</v>
      </c>
    </row>
    <row r="6" spans="2:8" ht="105.75" thickTop="1">
      <c r="B6" s="6" t="s">
        <v>8</v>
      </c>
      <c r="C6" s="11" t="s">
        <v>9</v>
      </c>
      <c r="D6" s="12">
        <v>1000</v>
      </c>
      <c r="E6" s="13"/>
      <c r="F6" s="47">
        <f>SUM(D6*E6)</f>
        <v>0</v>
      </c>
      <c r="G6" s="51" t="s">
        <v>158</v>
      </c>
      <c r="H6" s="50" t="s">
        <v>160</v>
      </c>
    </row>
    <row r="7" spans="2:8" ht="75">
      <c r="B7" s="6" t="s">
        <v>10</v>
      </c>
      <c r="C7" s="11" t="s">
        <v>11</v>
      </c>
      <c r="D7" s="12">
        <v>800</v>
      </c>
      <c r="E7" s="13"/>
      <c r="F7" s="47">
        <f aca="true" t="shared" si="0" ref="F7:F78">SUM(D7*E7)</f>
        <v>0</v>
      </c>
      <c r="G7" s="51" t="s">
        <v>158</v>
      </c>
      <c r="H7" s="50" t="s">
        <v>160</v>
      </c>
    </row>
    <row r="8" spans="2:8" ht="90">
      <c r="B8" s="6" t="s">
        <v>12</v>
      </c>
      <c r="C8" s="11" t="s">
        <v>13</v>
      </c>
      <c r="D8" s="12">
        <v>1000</v>
      </c>
      <c r="E8" s="13"/>
      <c r="F8" s="47">
        <f t="shared" si="0"/>
        <v>0</v>
      </c>
      <c r="G8" s="51" t="s">
        <v>158</v>
      </c>
      <c r="H8" s="50" t="s">
        <v>160</v>
      </c>
    </row>
    <row r="9" spans="2:8" ht="120">
      <c r="B9" s="6" t="s">
        <v>14</v>
      </c>
      <c r="C9" s="11" t="s">
        <v>15</v>
      </c>
      <c r="D9" s="12">
        <v>600</v>
      </c>
      <c r="E9" s="13"/>
      <c r="F9" s="47">
        <f t="shared" si="0"/>
        <v>0</v>
      </c>
      <c r="G9" s="51" t="s">
        <v>158</v>
      </c>
      <c r="H9" s="50" t="s">
        <v>160</v>
      </c>
    </row>
    <row r="10" spans="2:8" ht="75">
      <c r="B10" s="6" t="s">
        <v>16</v>
      </c>
      <c r="C10" s="11" t="s">
        <v>17</v>
      </c>
      <c r="D10" s="12">
        <v>800</v>
      </c>
      <c r="E10" s="13"/>
      <c r="F10" s="47">
        <f t="shared" si="0"/>
        <v>0</v>
      </c>
      <c r="G10" s="51" t="s">
        <v>158</v>
      </c>
      <c r="H10" s="50" t="s">
        <v>160</v>
      </c>
    </row>
    <row r="11" spans="2:8" ht="60">
      <c r="B11" s="24" t="s">
        <v>18</v>
      </c>
      <c r="C11" s="19" t="s">
        <v>19</v>
      </c>
      <c r="D11" s="8">
        <v>10</v>
      </c>
      <c r="E11" s="9"/>
      <c r="F11" s="47">
        <f t="shared" si="0"/>
        <v>0</v>
      </c>
      <c r="G11" s="51" t="s">
        <v>158</v>
      </c>
      <c r="H11" s="50" t="s">
        <v>160</v>
      </c>
    </row>
    <row r="12" spans="2:8" ht="60">
      <c r="B12" s="24" t="s">
        <v>20</v>
      </c>
      <c r="C12" s="19" t="s">
        <v>19</v>
      </c>
      <c r="D12" s="8">
        <v>20</v>
      </c>
      <c r="E12" s="9"/>
      <c r="F12" s="47">
        <f t="shared" si="0"/>
        <v>0</v>
      </c>
      <c r="G12" s="51" t="s">
        <v>158</v>
      </c>
      <c r="H12" s="50" t="s">
        <v>160</v>
      </c>
    </row>
    <row r="13" spans="2:8" ht="60">
      <c r="B13" s="7" t="s">
        <v>21</v>
      </c>
      <c r="C13" s="19" t="s">
        <v>19</v>
      </c>
      <c r="D13" s="8">
        <v>30</v>
      </c>
      <c r="E13" s="9"/>
      <c r="F13" s="47">
        <f t="shared" si="0"/>
        <v>0</v>
      </c>
      <c r="G13" s="51" t="s">
        <v>158</v>
      </c>
      <c r="H13" s="50" t="s">
        <v>160</v>
      </c>
    </row>
    <row r="14" spans="2:8" ht="60">
      <c r="B14" s="7" t="s">
        <v>22</v>
      </c>
      <c r="C14" s="19" t="s">
        <v>19</v>
      </c>
      <c r="D14" s="8">
        <v>30</v>
      </c>
      <c r="E14" s="9"/>
      <c r="F14" s="47">
        <f t="shared" si="0"/>
        <v>0</v>
      </c>
      <c r="G14" s="51" t="s">
        <v>158</v>
      </c>
      <c r="H14" s="50" t="s">
        <v>160</v>
      </c>
    </row>
    <row r="15" spans="2:8" ht="60">
      <c r="B15" s="7" t="s">
        <v>23</v>
      </c>
      <c r="C15" s="24" t="s">
        <v>19</v>
      </c>
      <c r="D15" s="8">
        <v>30</v>
      </c>
      <c r="E15" s="9"/>
      <c r="F15" s="47">
        <f t="shared" si="0"/>
        <v>0</v>
      </c>
      <c r="G15" s="51" t="s">
        <v>158</v>
      </c>
      <c r="H15" s="50" t="s">
        <v>160</v>
      </c>
    </row>
    <row r="16" spans="2:8" ht="60">
      <c r="B16" s="7" t="s">
        <v>24</v>
      </c>
      <c r="C16" s="24" t="s">
        <v>19</v>
      </c>
      <c r="D16" s="8">
        <v>30</v>
      </c>
      <c r="E16" s="9"/>
      <c r="F16" s="47">
        <f t="shared" si="0"/>
        <v>0</v>
      </c>
      <c r="G16" s="51" t="s">
        <v>158</v>
      </c>
      <c r="H16" s="50" t="s">
        <v>160</v>
      </c>
    </row>
    <row r="17" spans="2:8" ht="60">
      <c r="B17" s="7" t="s">
        <v>25</v>
      </c>
      <c r="C17" s="24" t="s">
        <v>19</v>
      </c>
      <c r="D17" s="8">
        <v>30</v>
      </c>
      <c r="E17" s="9"/>
      <c r="F17" s="47">
        <f t="shared" si="0"/>
        <v>0</v>
      </c>
      <c r="G17" s="51" t="s">
        <v>158</v>
      </c>
      <c r="H17" s="50" t="s">
        <v>160</v>
      </c>
    </row>
    <row r="18" spans="2:8" ht="60">
      <c r="B18" s="7" t="s">
        <v>26</v>
      </c>
      <c r="C18" s="24" t="s">
        <v>19</v>
      </c>
      <c r="D18" s="8">
        <v>30</v>
      </c>
      <c r="E18" s="9"/>
      <c r="F18" s="47">
        <f t="shared" si="0"/>
        <v>0</v>
      </c>
      <c r="G18" s="51" t="s">
        <v>158</v>
      </c>
      <c r="H18" s="50" t="s">
        <v>160</v>
      </c>
    </row>
    <row r="19" spans="2:8" ht="60">
      <c r="B19" s="7" t="s">
        <v>27</v>
      </c>
      <c r="C19" s="24" t="s">
        <v>19</v>
      </c>
      <c r="D19" s="8">
        <v>40</v>
      </c>
      <c r="E19" s="9"/>
      <c r="F19" s="47">
        <f t="shared" si="0"/>
        <v>0</v>
      </c>
      <c r="G19" s="51" t="s">
        <v>158</v>
      </c>
      <c r="H19" s="50" t="s">
        <v>160</v>
      </c>
    </row>
    <row r="20" spans="2:8" ht="60">
      <c r="B20" s="7" t="s">
        <v>28</v>
      </c>
      <c r="C20" s="24" t="s">
        <v>19</v>
      </c>
      <c r="D20" s="8">
        <v>30</v>
      </c>
      <c r="E20" s="9"/>
      <c r="F20" s="47">
        <f t="shared" si="0"/>
        <v>0</v>
      </c>
      <c r="G20" s="51" t="s">
        <v>158</v>
      </c>
      <c r="H20" s="50" t="s">
        <v>160</v>
      </c>
    </row>
    <row r="21" spans="2:8" ht="60">
      <c r="B21" s="7" t="s">
        <v>29</v>
      </c>
      <c r="C21" s="24" t="s">
        <v>19</v>
      </c>
      <c r="D21" s="8">
        <v>40</v>
      </c>
      <c r="E21" s="9"/>
      <c r="F21" s="47">
        <f t="shared" si="0"/>
        <v>0</v>
      </c>
      <c r="G21" s="51" t="s">
        <v>158</v>
      </c>
      <c r="H21" s="50" t="s">
        <v>160</v>
      </c>
    </row>
    <row r="22" spans="2:8" ht="60">
      <c r="B22" s="24" t="s">
        <v>30</v>
      </c>
      <c r="C22" s="25" t="s">
        <v>19</v>
      </c>
      <c r="D22" s="8">
        <v>15</v>
      </c>
      <c r="E22" s="9"/>
      <c r="F22" s="47">
        <f t="shared" si="0"/>
        <v>0</v>
      </c>
      <c r="G22" s="51" t="s">
        <v>158</v>
      </c>
      <c r="H22" s="50" t="s">
        <v>160</v>
      </c>
    </row>
    <row r="23" spans="2:8" ht="39">
      <c r="B23" s="6" t="s">
        <v>31</v>
      </c>
      <c r="C23" s="21" t="s">
        <v>32</v>
      </c>
      <c r="D23" s="12">
        <v>100</v>
      </c>
      <c r="E23" s="13"/>
      <c r="F23" s="47">
        <f t="shared" si="0"/>
        <v>0</v>
      </c>
      <c r="G23" s="51" t="s">
        <v>158</v>
      </c>
      <c r="H23" s="50" t="s">
        <v>160</v>
      </c>
    </row>
    <row r="24" spans="2:8" ht="39">
      <c r="B24" s="6" t="s">
        <v>33</v>
      </c>
      <c r="C24" s="21" t="s">
        <v>34</v>
      </c>
      <c r="D24" s="39">
        <v>9</v>
      </c>
      <c r="E24" s="13"/>
      <c r="F24" s="47">
        <f t="shared" si="0"/>
        <v>0</v>
      </c>
      <c r="G24" s="51" t="s">
        <v>158</v>
      </c>
      <c r="H24" s="50" t="s">
        <v>160</v>
      </c>
    </row>
    <row r="25" spans="2:8" ht="15">
      <c r="B25" s="75" t="s">
        <v>35</v>
      </c>
      <c r="C25" s="83" t="s">
        <v>36</v>
      </c>
      <c r="D25" s="39" t="s">
        <v>151</v>
      </c>
      <c r="E25" s="85"/>
      <c r="F25" s="69">
        <f>SUM(D26*E26)</f>
        <v>0</v>
      </c>
      <c r="G25" s="55" t="s">
        <v>157</v>
      </c>
      <c r="H25" s="53" t="s">
        <v>160</v>
      </c>
    </row>
    <row r="26" spans="2:8" ht="24.75" customHeight="1">
      <c r="B26" s="76"/>
      <c r="C26" s="84"/>
      <c r="D26" s="41">
        <v>10</v>
      </c>
      <c r="E26" s="86"/>
      <c r="F26" s="70"/>
      <c r="G26" s="57"/>
      <c r="H26" s="54"/>
    </row>
    <row r="27" spans="2:8" ht="24.75" customHeight="1">
      <c r="B27" s="75" t="s">
        <v>37</v>
      </c>
      <c r="C27" s="87" t="s">
        <v>38</v>
      </c>
      <c r="D27" s="43" t="s">
        <v>151</v>
      </c>
      <c r="E27" s="85"/>
      <c r="F27" s="69">
        <f>SUM(D28*E28)</f>
        <v>0</v>
      </c>
      <c r="G27" s="55" t="s">
        <v>157</v>
      </c>
      <c r="H27" s="53" t="s">
        <v>160</v>
      </c>
    </row>
    <row r="28" spans="2:8" ht="24.75" customHeight="1">
      <c r="B28" s="76"/>
      <c r="C28" s="88"/>
      <c r="D28" s="41">
        <v>5</v>
      </c>
      <c r="E28" s="86"/>
      <c r="F28" s="70"/>
      <c r="G28" s="57"/>
      <c r="H28" s="54"/>
    </row>
    <row r="29" spans="2:8" ht="45">
      <c r="B29" s="20" t="s">
        <v>39</v>
      </c>
      <c r="C29" s="37" t="s">
        <v>40</v>
      </c>
      <c r="D29" s="26">
        <v>20</v>
      </c>
      <c r="E29" s="38"/>
      <c r="F29" s="47">
        <f t="shared" si="0"/>
        <v>0</v>
      </c>
      <c r="G29" s="51" t="s">
        <v>158</v>
      </c>
      <c r="H29" s="50" t="s">
        <v>160</v>
      </c>
    </row>
    <row r="30" spans="2:8" ht="15">
      <c r="B30" s="75" t="s">
        <v>41</v>
      </c>
      <c r="C30" s="77" t="s">
        <v>42</v>
      </c>
      <c r="D30" s="43" t="s">
        <v>152</v>
      </c>
      <c r="E30" s="81"/>
      <c r="F30" s="69">
        <f>SUM(D31*E31)</f>
        <v>0</v>
      </c>
      <c r="G30" s="52" t="s">
        <v>157</v>
      </c>
      <c r="H30" s="53" t="s">
        <v>160</v>
      </c>
    </row>
    <row r="31" spans="2:8" ht="26.25" customHeight="1">
      <c r="B31" s="76"/>
      <c r="C31" s="78"/>
      <c r="D31" s="41">
        <v>20</v>
      </c>
      <c r="E31" s="82"/>
      <c r="F31" s="70"/>
      <c r="G31" s="52"/>
      <c r="H31" s="54"/>
    </row>
    <row r="32" spans="2:8" ht="75">
      <c r="B32" s="42" t="s">
        <v>43</v>
      </c>
      <c r="C32" s="37" t="s">
        <v>44</v>
      </c>
      <c r="D32" s="26">
        <v>20</v>
      </c>
      <c r="E32" s="38"/>
      <c r="F32" s="47">
        <f t="shared" si="0"/>
        <v>0</v>
      </c>
      <c r="G32" s="51" t="s">
        <v>158</v>
      </c>
      <c r="H32" s="51" t="s">
        <v>159</v>
      </c>
    </row>
    <row r="33" spans="2:8" ht="15">
      <c r="B33" s="63" t="s">
        <v>45</v>
      </c>
      <c r="C33" s="77" t="s">
        <v>46</v>
      </c>
      <c r="D33" s="43" t="s">
        <v>151</v>
      </c>
      <c r="E33" s="79"/>
      <c r="F33" s="69">
        <f>SUM(D34*E34)</f>
        <v>0</v>
      </c>
      <c r="G33" s="52" t="s">
        <v>157</v>
      </c>
      <c r="H33" s="89" t="s">
        <v>160</v>
      </c>
    </row>
    <row r="34" spans="2:8" ht="29.25" customHeight="1">
      <c r="B34" s="64"/>
      <c r="C34" s="78"/>
      <c r="D34" s="41">
        <v>5</v>
      </c>
      <c r="E34" s="80"/>
      <c r="F34" s="70"/>
      <c r="G34" s="52"/>
      <c r="H34" s="89"/>
    </row>
    <row r="35" spans="2:8" ht="15">
      <c r="B35" s="63" t="s">
        <v>47</v>
      </c>
      <c r="C35" s="77" t="s">
        <v>48</v>
      </c>
      <c r="D35" s="43" t="s">
        <v>153</v>
      </c>
      <c r="E35" s="99"/>
      <c r="F35" s="69">
        <f>SUM(D36*E36)</f>
        <v>0</v>
      </c>
      <c r="G35" s="52" t="s">
        <v>157</v>
      </c>
      <c r="H35" s="53" t="s">
        <v>160</v>
      </c>
    </row>
    <row r="36" spans="2:8" ht="24.75" customHeight="1">
      <c r="B36" s="64"/>
      <c r="C36" s="78"/>
      <c r="D36" s="41">
        <v>35</v>
      </c>
      <c r="E36" s="100"/>
      <c r="F36" s="70"/>
      <c r="G36" s="52"/>
      <c r="H36" s="54"/>
    </row>
    <row r="37" spans="2:8" ht="16.5" customHeight="1">
      <c r="B37" s="63" t="s">
        <v>49</v>
      </c>
      <c r="C37" s="77" t="s">
        <v>50</v>
      </c>
      <c r="D37" s="43" t="s">
        <v>154</v>
      </c>
      <c r="E37" s="99"/>
      <c r="F37" s="69">
        <f>SUM(D38*E38)</f>
        <v>0</v>
      </c>
      <c r="G37" s="52" t="s">
        <v>157</v>
      </c>
      <c r="H37" s="53" t="s">
        <v>160</v>
      </c>
    </row>
    <row r="38" spans="2:8" ht="27" customHeight="1">
      <c r="B38" s="64"/>
      <c r="C38" s="78"/>
      <c r="D38" s="44">
        <v>10000</v>
      </c>
      <c r="E38" s="100"/>
      <c r="F38" s="70"/>
      <c r="G38" s="52"/>
      <c r="H38" s="54"/>
    </row>
    <row r="39" spans="2:8" ht="15">
      <c r="B39" s="63" t="s">
        <v>51</v>
      </c>
      <c r="C39" s="65" t="s">
        <v>52</v>
      </c>
      <c r="D39" s="45" t="s">
        <v>153</v>
      </c>
      <c r="E39" s="67"/>
      <c r="F39" s="69">
        <f>SUM(D40*E40)</f>
        <v>0</v>
      </c>
      <c r="G39" s="52" t="s">
        <v>157</v>
      </c>
      <c r="H39" s="53" t="s">
        <v>160</v>
      </c>
    </row>
    <row r="40" spans="2:8" ht="24" customHeight="1">
      <c r="B40" s="64"/>
      <c r="C40" s="66"/>
      <c r="D40" s="44">
        <v>20</v>
      </c>
      <c r="E40" s="68"/>
      <c r="F40" s="70"/>
      <c r="G40" s="52"/>
      <c r="H40" s="54"/>
    </row>
    <row r="41" spans="2:8" ht="15">
      <c r="B41" s="71" t="s">
        <v>53</v>
      </c>
      <c r="C41" s="73" t="s">
        <v>54</v>
      </c>
      <c r="D41" s="45" t="s">
        <v>151</v>
      </c>
      <c r="E41" s="67"/>
      <c r="F41" s="69">
        <f>SUM(D42*E42)</f>
        <v>0</v>
      </c>
      <c r="G41" s="52" t="s">
        <v>157</v>
      </c>
      <c r="H41" s="53" t="s">
        <v>160</v>
      </c>
    </row>
    <row r="42" spans="2:8" ht="30" customHeight="1">
      <c r="B42" s="72"/>
      <c r="C42" s="74"/>
      <c r="D42" s="41">
        <v>5</v>
      </c>
      <c r="E42" s="68"/>
      <c r="F42" s="70"/>
      <c r="G42" s="52"/>
      <c r="H42" s="54"/>
    </row>
    <row r="43" spans="2:8" ht="90">
      <c r="B43" s="19" t="s">
        <v>55</v>
      </c>
      <c r="C43" s="10" t="s">
        <v>56</v>
      </c>
      <c r="D43" s="40">
        <v>3</v>
      </c>
      <c r="E43" s="17"/>
      <c r="F43" s="47">
        <f t="shared" si="0"/>
        <v>0</v>
      </c>
      <c r="G43" s="51" t="s">
        <v>158</v>
      </c>
      <c r="H43" s="50" t="s">
        <v>160</v>
      </c>
    </row>
    <row r="44" spans="2:8" ht="60">
      <c r="B44" s="27" t="s">
        <v>57</v>
      </c>
      <c r="C44" s="19" t="s">
        <v>58</v>
      </c>
      <c r="D44" s="18">
        <v>5</v>
      </c>
      <c r="E44" s="17"/>
      <c r="F44" s="47">
        <f t="shared" si="0"/>
        <v>0</v>
      </c>
      <c r="G44" s="51" t="s">
        <v>158</v>
      </c>
      <c r="H44" s="51" t="s">
        <v>159</v>
      </c>
    </row>
    <row r="45" spans="2:8" ht="39">
      <c r="B45" s="19" t="s">
        <v>59</v>
      </c>
      <c r="C45" s="19" t="s">
        <v>60</v>
      </c>
      <c r="D45" s="8">
        <v>10</v>
      </c>
      <c r="E45" s="9"/>
      <c r="F45" s="47">
        <f t="shared" si="0"/>
        <v>0</v>
      </c>
      <c r="G45" s="51" t="s">
        <v>158</v>
      </c>
      <c r="H45" s="50" t="s">
        <v>160</v>
      </c>
    </row>
    <row r="46" spans="2:8" ht="45">
      <c r="B46" s="6" t="s">
        <v>61</v>
      </c>
      <c r="C46" s="11" t="s">
        <v>62</v>
      </c>
      <c r="D46" s="12">
        <v>8</v>
      </c>
      <c r="E46" s="13"/>
      <c r="F46" s="47">
        <f t="shared" si="0"/>
        <v>0</v>
      </c>
      <c r="G46" s="51" t="s">
        <v>158</v>
      </c>
      <c r="H46" s="50" t="s">
        <v>160</v>
      </c>
    </row>
    <row r="47" spans="2:8" ht="45">
      <c r="B47" s="6" t="s">
        <v>63</v>
      </c>
      <c r="C47" s="11" t="s">
        <v>64</v>
      </c>
      <c r="D47" s="12">
        <v>30</v>
      </c>
      <c r="E47" s="13"/>
      <c r="F47" s="47">
        <f t="shared" si="0"/>
        <v>0</v>
      </c>
      <c r="G47" s="51" t="s">
        <v>158</v>
      </c>
      <c r="H47" s="50" t="s">
        <v>160</v>
      </c>
    </row>
    <row r="48" spans="2:8" ht="195">
      <c r="B48" s="6" t="s">
        <v>65</v>
      </c>
      <c r="C48" s="11" t="s">
        <v>66</v>
      </c>
      <c r="D48" s="8">
        <v>13</v>
      </c>
      <c r="E48" s="14"/>
      <c r="F48" s="47">
        <f t="shared" si="0"/>
        <v>0</v>
      </c>
      <c r="G48" s="51" t="s">
        <v>158</v>
      </c>
      <c r="H48" s="50" t="s">
        <v>160</v>
      </c>
    </row>
    <row r="49" spans="2:8" ht="360">
      <c r="B49" s="6" t="s">
        <v>67</v>
      </c>
      <c r="C49" s="11" t="s">
        <v>68</v>
      </c>
      <c r="D49" s="28">
        <v>3</v>
      </c>
      <c r="E49" s="14"/>
      <c r="F49" s="47">
        <f t="shared" si="0"/>
        <v>0</v>
      </c>
      <c r="G49" s="51" t="s">
        <v>158</v>
      </c>
      <c r="H49" s="51" t="s">
        <v>159</v>
      </c>
    </row>
    <row r="50" spans="2:8" ht="195">
      <c r="B50" s="6" t="s">
        <v>69</v>
      </c>
      <c r="C50" s="29" t="s">
        <v>70</v>
      </c>
      <c r="D50" s="8">
        <v>11</v>
      </c>
      <c r="E50" s="14"/>
      <c r="F50" s="47">
        <f t="shared" si="0"/>
        <v>0</v>
      </c>
      <c r="G50" s="51" t="s">
        <v>158</v>
      </c>
      <c r="H50" s="51" t="s">
        <v>159</v>
      </c>
    </row>
    <row r="51" spans="2:8" ht="210">
      <c r="B51" s="6" t="s">
        <v>71</v>
      </c>
      <c r="C51" s="29" t="s">
        <v>72</v>
      </c>
      <c r="D51" s="8">
        <v>5</v>
      </c>
      <c r="E51" s="14"/>
      <c r="F51" s="47">
        <f t="shared" si="0"/>
        <v>0</v>
      </c>
      <c r="G51" s="51" t="s">
        <v>158</v>
      </c>
      <c r="H51" s="51" t="s">
        <v>159</v>
      </c>
    </row>
    <row r="52" spans="2:8" ht="300">
      <c r="B52" s="6" t="s">
        <v>73</v>
      </c>
      <c r="C52" s="11" t="s">
        <v>74</v>
      </c>
      <c r="D52" s="8">
        <v>11</v>
      </c>
      <c r="E52" s="14"/>
      <c r="F52" s="47">
        <f t="shared" si="0"/>
        <v>0</v>
      </c>
      <c r="G52" s="51" t="s">
        <v>158</v>
      </c>
      <c r="H52" s="51" t="s">
        <v>159</v>
      </c>
    </row>
    <row r="53" spans="2:8" ht="195">
      <c r="B53" s="6" t="s">
        <v>75</v>
      </c>
      <c r="C53" s="11" t="s">
        <v>76</v>
      </c>
      <c r="D53" s="8">
        <v>5</v>
      </c>
      <c r="E53" s="14"/>
      <c r="F53" s="47">
        <f t="shared" si="0"/>
        <v>0</v>
      </c>
      <c r="G53" s="51" t="s">
        <v>158</v>
      </c>
      <c r="H53" s="51" t="s">
        <v>159</v>
      </c>
    </row>
    <row r="54" spans="2:8" ht="315">
      <c r="B54" s="11" t="s">
        <v>77</v>
      </c>
      <c r="C54" s="11" t="s">
        <v>78</v>
      </c>
      <c r="D54" s="8">
        <v>2</v>
      </c>
      <c r="E54" s="14"/>
      <c r="F54" s="47">
        <f t="shared" si="0"/>
        <v>0</v>
      </c>
      <c r="G54" s="51" t="s">
        <v>158</v>
      </c>
      <c r="H54" s="51" t="s">
        <v>159</v>
      </c>
    </row>
    <row r="55" spans="2:8" ht="60">
      <c r="B55" s="11" t="s">
        <v>79</v>
      </c>
      <c r="C55" s="11" t="s">
        <v>80</v>
      </c>
      <c r="D55" s="8">
        <v>13</v>
      </c>
      <c r="E55" s="14"/>
      <c r="F55" s="47">
        <f t="shared" si="0"/>
        <v>0</v>
      </c>
      <c r="G55" s="51" t="s">
        <v>158</v>
      </c>
      <c r="H55" s="51" t="s">
        <v>159</v>
      </c>
    </row>
    <row r="56" spans="2:8" ht="75">
      <c r="B56" s="11" t="s">
        <v>81</v>
      </c>
      <c r="C56" s="11" t="s">
        <v>82</v>
      </c>
      <c r="D56" s="8">
        <v>20</v>
      </c>
      <c r="E56" s="14"/>
      <c r="F56" s="47">
        <f t="shared" si="0"/>
        <v>0</v>
      </c>
      <c r="G56" s="51" t="s">
        <v>158</v>
      </c>
      <c r="H56" s="51" t="s">
        <v>159</v>
      </c>
    </row>
    <row r="57" spans="2:8" ht="39">
      <c r="B57" s="90" t="s">
        <v>83</v>
      </c>
      <c r="C57" s="11" t="s">
        <v>84</v>
      </c>
      <c r="D57" s="8">
        <v>3</v>
      </c>
      <c r="E57" s="14"/>
      <c r="F57" s="47">
        <f t="shared" si="0"/>
        <v>0</v>
      </c>
      <c r="G57" s="51" t="s">
        <v>158</v>
      </c>
      <c r="H57" s="51" t="s">
        <v>159</v>
      </c>
    </row>
    <row r="58" spans="2:8" ht="39">
      <c r="B58" s="56"/>
      <c r="C58" s="11" t="s">
        <v>85</v>
      </c>
      <c r="D58" s="8">
        <v>3</v>
      </c>
      <c r="E58" s="14"/>
      <c r="F58" s="47">
        <f t="shared" si="0"/>
        <v>0</v>
      </c>
      <c r="G58" s="51" t="s">
        <v>158</v>
      </c>
      <c r="H58" s="51" t="s">
        <v>159</v>
      </c>
    </row>
    <row r="59" spans="2:8" ht="39">
      <c r="B59" s="56"/>
      <c r="C59" s="11" t="s">
        <v>86</v>
      </c>
      <c r="D59" s="8">
        <v>6</v>
      </c>
      <c r="E59" s="14"/>
      <c r="F59" s="47">
        <f t="shared" si="0"/>
        <v>0</v>
      </c>
      <c r="G59" s="51" t="s">
        <v>158</v>
      </c>
      <c r="H59" s="51" t="s">
        <v>159</v>
      </c>
    </row>
    <row r="60" spans="2:8" ht="39">
      <c r="B60" s="56"/>
      <c r="C60" s="11" t="s">
        <v>87</v>
      </c>
      <c r="D60" s="8">
        <v>3</v>
      </c>
      <c r="E60" s="14"/>
      <c r="F60" s="47">
        <f t="shared" si="0"/>
        <v>0</v>
      </c>
      <c r="G60" s="51" t="s">
        <v>158</v>
      </c>
      <c r="H60" s="51" t="s">
        <v>159</v>
      </c>
    </row>
    <row r="61" spans="2:8" ht="39">
      <c r="B61" s="56"/>
      <c r="C61" s="11" t="s">
        <v>88</v>
      </c>
      <c r="D61" s="8">
        <v>6</v>
      </c>
      <c r="E61" s="14"/>
      <c r="F61" s="47">
        <f t="shared" si="0"/>
        <v>0</v>
      </c>
      <c r="G61" s="51" t="s">
        <v>158</v>
      </c>
      <c r="H61" s="51" t="s">
        <v>159</v>
      </c>
    </row>
    <row r="62" spans="2:8" ht="39">
      <c r="B62" s="56"/>
      <c r="C62" s="11" t="s">
        <v>89</v>
      </c>
      <c r="D62" s="8">
        <v>3</v>
      </c>
      <c r="E62" s="14"/>
      <c r="F62" s="47">
        <f t="shared" si="0"/>
        <v>0</v>
      </c>
      <c r="G62" s="51" t="s">
        <v>158</v>
      </c>
      <c r="H62" s="51" t="s">
        <v>159</v>
      </c>
    </row>
    <row r="63" spans="2:8" ht="39">
      <c r="B63" s="56"/>
      <c r="C63" s="11" t="s">
        <v>90</v>
      </c>
      <c r="D63" s="8">
        <v>6</v>
      </c>
      <c r="E63" s="14"/>
      <c r="F63" s="47">
        <f t="shared" si="0"/>
        <v>0</v>
      </c>
      <c r="G63" s="51" t="s">
        <v>158</v>
      </c>
      <c r="H63" s="51" t="s">
        <v>159</v>
      </c>
    </row>
    <row r="64" spans="2:8" ht="39">
      <c r="B64" s="56"/>
      <c r="C64" s="11" t="s">
        <v>91</v>
      </c>
      <c r="D64" s="8">
        <v>6</v>
      </c>
      <c r="E64" s="14"/>
      <c r="F64" s="47">
        <f t="shared" si="0"/>
        <v>0</v>
      </c>
      <c r="G64" s="51" t="s">
        <v>158</v>
      </c>
      <c r="H64" s="51" t="s">
        <v>159</v>
      </c>
    </row>
    <row r="65" spans="2:8" ht="39">
      <c r="B65" s="56"/>
      <c r="C65" s="11" t="s">
        <v>92</v>
      </c>
      <c r="D65" s="8">
        <v>6</v>
      </c>
      <c r="E65" s="14"/>
      <c r="F65" s="47">
        <f t="shared" si="0"/>
        <v>0</v>
      </c>
      <c r="G65" s="51" t="s">
        <v>158</v>
      </c>
      <c r="H65" s="51" t="s">
        <v>159</v>
      </c>
    </row>
    <row r="66" spans="2:8" ht="39">
      <c r="B66" s="56"/>
      <c r="C66" s="11" t="s">
        <v>93</v>
      </c>
      <c r="D66" s="8">
        <v>6</v>
      </c>
      <c r="E66" s="14"/>
      <c r="F66" s="47">
        <f t="shared" si="0"/>
        <v>0</v>
      </c>
      <c r="G66" s="51" t="s">
        <v>158</v>
      </c>
      <c r="H66" s="51" t="s">
        <v>159</v>
      </c>
    </row>
    <row r="67" spans="2:8" ht="39">
      <c r="B67" s="56"/>
      <c r="C67" s="11" t="s">
        <v>94</v>
      </c>
      <c r="D67" s="8">
        <v>6</v>
      </c>
      <c r="E67" s="14"/>
      <c r="F67" s="47">
        <f t="shared" si="0"/>
        <v>0</v>
      </c>
      <c r="G67" s="51" t="s">
        <v>158</v>
      </c>
      <c r="H67" s="51" t="s">
        <v>159</v>
      </c>
    </row>
    <row r="68" spans="2:8" ht="39">
      <c r="B68" s="56"/>
      <c r="C68" s="11" t="s">
        <v>95</v>
      </c>
      <c r="D68" s="8">
        <v>6</v>
      </c>
      <c r="E68" s="14"/>
      <c r="F68" s="47">
        <f t="shared" si="0"/>
        <v>0</v>
      </c>
      <c r="G68" s="51" t="s">
        <v>158</v>
      </c>
      <c r="H68" s="51" t="s">
        <v>159</v>
      </c>
    </row>
    <row r="69" spans="2:8" ht="39">
      <c r="B69" s="56"/>
      <c r="C69" s="11" t="s">
        <v>96</v>
      </c>
      <c r="D69" s="8">
        <v>6</v>
      </c>
      <c r="E69" s="14"/>
      <c r="F69" s="47">
        <f t="shared" si="0"/>
        <v>0</v>
      </c>
      <c r="G69" s="51" t="s">
        <v>158</v>
      </c>
      <c r="H69" s="51" t="s">
        <v>159</v>
      </c>
    </row>
    <row r="70" spans="2:8" ht="39">
      <c r="B70" s="56"/>
      <c r="C70" s="11" t="s">
        <v>97</v>
      </c>
      <c r="D70" s="8">
        <v>3</v>
      </c>
      <c r="E70" s="14"/>
      <c r="F70" s="47">
        <f t="shared" si="0"/>
        <v>0</v>
      </c>
      <c r="G70" s="51" t="s">
        <v>158</v>
      </c>
      <c r="H70" s="51" t="s">
        <v>159</v>
      </c>
    </row>
    <row r="71" spans="2:8" ht="39">
      <c r="B71" s="56"/>
      <c r="C71" s="11" t="s">
        <v>98</v>
      </c>
      <c r="D71" s="8">
        <v>6</v>
      </c>
      <c r="E71" s="14"/>
      <c r="F71" s="47">
        <f t="shared" si="0"/>
        <v>0</v>
      </c>
      <c r="G71" s="51" t="s">
        <v>158</v>
      </c>
      <c r="H71" s="51" t="s">
        <v>159</v>
      </c>
    </row>
    <row r="72" spans="2:8" ht="39">
      <c r="B72" s="56"/>
      <c r="C72" s="11" t="s">
        <v>99</v>
      </c>
      <c r="D72" s="8">
        <v>3</v>
      </c>
      <c r="E72" s="14"/>
      <c r="F72" s="47">
        <f t="shared" si="0"/>
        <v>0</v>
      </c>
      <c r="G72" s="51" t="s">
        <v>158</v>
      </c>
      <c r="H72" s="51" t="s">
        <v>159</v>
      </c>
    </row>
    <row r="73" spans="2:8" ht="39">
      <c r="B73" s="56"/>
      <c r="C73" s="11" t="s">
        <v>100</v>
      </c>
      <c r="D73" s="8">
        <v>6</v>
      </c>
      <c r="E73" s="14"/>
      <c r="F73" s="47">
        <f t="shared" si="0"/>
        <v>0</v>
      </c>
      <c r="G73" s="51" t="s">
        <v>158</v>
      </c>
      <c r="H73" s="51" t="s">
        <v>159</v>
      </c>
    </row>
    <row r="74" spans="2:8" ht="39">
      <c r="B74" s="56"/>
      <c r="C74" s="11" t="s">
        <v>101</v>
      </c>
      <c r="D74" s="8">
        <v>6</v>
      </c>
      <c r="E74" s="14"/>
      <c r="F74" s="47">
        <f t="shared" si="0"/>
        <v>0</v>
      </c>
      <c r="G74" s="51" t="s">
        <v>158</v>
      </c>
      <c r="H74" s="51" t="s">
        <v>159</v>
      </c>
    </row>
    <row r="75" spans="2:8" ht="39">
      <c r="B75" s="56"/>
      <c r="C75" s="11" t="s">
        <v>102</v>
      </c>
      <c r="D75" s="8">
        <v>12</v>
      </c>
      <c r="E75" s="14"/>
      <c r="F75" s="47">
        <f t="shared" si="0"/>
        <v>0</v>
      </c>
      <c r="G75" s="51" t="s">
        <v>158</v>
      </c>
      <c r="H75" s="51" t="s">
        <v>159</v>
      </c>
    </row>
    <row r="76" spans="2:8" ht="39">
      <c r="B76" s="56"/>
      <c r="C76" s="11" t="s">
        <v>103</v>
      </c>
      <c r="D76" s="8">
        <v>6</v>
      </c>
      <c r="E76" s="14"/>
      <c r="F76" s="47">
        <f t="shared" si="0"/>
        <v>0</v>
      </c>
      <c r="G76" s="51" t="s">
        <v>158</v>
      </c>
      <c r="H76" s="51" t="s">
        <v>159</v>
      </c>
    </row>
    <row r="77" spans="2:8" ht="39">
      <c r="B77" s="56"/>
      <c r="C77" s="11" t="s">
        <v>104</v>
      </c>
      <c r="D77" s="8">
        <v>4</v>
      </c>
      <c r="E77" s="14"/>
      <c r="F77" s="47">
        <f t="shared" si="0"/>
        <v>0</v>
      </c>
      <c r="G77" s="51" t="s">
        <v>158</v>
      </c>
      <c r="H77" s="51" t="s">
        <v>159</v>
      </c>
    </row>
    <row r="78" spans="2:8" ht="39">
      <c r="B78" s="56"/>
      <c r="C78" s="11" t="s">
        <v>105</v>
      </c>
      <c r="D78" s="8">
        <v>4</v>
      </c>
      <c r="E78" s="14"/>
      <c r="F78" s="47">
        <f t="shared" si="0"/>
        <v>0</v>
      </c>
      <c r="G78" s="51" t="s">
        <v>158</v>
      </c>
      <c r="H78" s="51" t="s">
        <v>159</v>
      </c>
    </row>
    <row r="79" spans="2:8" ht="39">
      <c r="B79" s="56"/>
      <c r="C79" s="11" t="s">
        <v>106</v>
      </c>
      <c r="D79" s="8">
        <v>4</v>
      </c>
      <c r="E79" s="14"/>
      <c r="F79" s="47">
        <f aca="true" t="shared" si="1" ref="F79:F97">SUM(D79*E79)</f>
        <v>0</v>
      </c>
      <c r="G79" s="51" t="s">
        <v>158</v>
      </c>
      <c r="H79" s="51" t="s">
        <v>159</v>
      </c>
    </row>
    <row r="80" spans="2:8" ht="39">
      <c r="B80" s="56"/>
      <c r="C80" s="11" t="s">
        <v>107</v>
      </c>
      <c r="D80" s="8">
        <v>2</v>
      </c>
      <c r="E80" s="14"/>
      <c r="F80" s="47">
        <f t="shared" si="1"/>
        <v>0</v>
      </c>
      <c r="G80" s="51" t="s">
        <v>158</v>
      </c>
      <c r="H80" s="51" t="s">
        <v>159</v>
      </c>
    </row>
    <row r="81" spans="2:8" ht="39">
      <c r="B81" s="56"/>
      <c r="C81" s="11" t="s">
        <v>108</v>
      </c>
      <c r="D81" s="8">
        <v>3</v>
      </c>
      <c r="E81" s="14"/>
      <c r="F81" s="47">
        <f t="shared" si="1"/>
        <v>0</v>
      </c>
      <c r="G81" s="51" t="s">
        <v>158</v>
      </c>
      <c r="H81" s="51" t="s">
        <v>159</v>
      </c>
    </row>
    <row r="82" spans="2:8" ht="39">
      <c r="B82" s="56"/>
      <c r="C82" s="11" t="s">
        <v>109</v>
      </c>
      <c r="D82" s="8">
        <v>3</v>
      </c>
      <c r="E82" s="14"/>
      <c r="F82" s="47">
        <f t="shared" si="1"/>
        <v>0</v>
      </c>
      <c r="G82" s="51" t="s">
        <v>158</v>
      </c>
      <c r="H82" s="51" t="s">
        <v>159</v>
      </c>
    </row>
    <row r="83" spans="2:8" ht="39">
      <c r="B83" s="56"/>
      <c r="C83" s="11" t="s">
        <v>110</v>
      </c>
      <c r="D83" s="8">
        <v>2</v>
      </c>
      <c r="E83" s="14"/>
      <c r="F83" s="47">
        <f t="shared" si="1"/>
        <v>0</v>
      </c>
      <c r="G83" s="51" t="s">
        <v>158</v>
      </c>
      <c r="H83" s="51" t="s">
        <v>159</v>
      </c>
    </row>
    <row r="84" spans="2:8" ht="39">
      <c r="B84" s="56"/>
      <c r="C84" s="11" t="s">
        <v>111</v>
      </c>
      <c r="D84" s="8">
        <v>1</v>
      </c>
      <c r="E84" s="14"/>
      <c r="F84" s="47">
        <f t="shared" si="1"/>
        <v>0</v>
      </c>
      <c r="G84" s="51" t="s">
        <v>158</v>
      </c>
      <c r="H84" s="51" t="s">
        <v>159</v>
      </c>
    </row>
    <row r="85" spans="2:8" ht="39">
      <c r="B85" s="56"/>
      <c r="C85" s="11" t="s">
        <v>112</v>
      </c>
      <c r="D85" s="8">
        <v>1</v>
      </c>
      <c r="E85" s="14"/>
      <c r="F85" s="47">
        <f t="shared" si="1"/>
        <v>0</v>
      </c>
      <c r="G85" s="51" t="s">
        <v>158</v>
      </c>
      <c r="H85" s="51" t="s">
        <v>159</v>
      </c>
    </row>
    <row r="86" spans="2:8" ht="39">
      <c r="B86" s="56"/>
      <c r="C86" s="11" t="s">
        <v>113</v>
      </c>
      <c r="D86" s="8">
        <v>1</v>
      </c>
      <c r="E86" s="14"/>
      <c r="F86" s="47">
        <f t="shared" si="1"/>
        <v>0</v>
      </c>
      <c r="G86" s="51" t="s">
        <v>158</v>
      </c>
      <c r="H86" s="51" t="s">
        <v>159</v>
      </c>
    </row>
    <row r="87" spans="2:8" ht="39">
      <c r="B87" s="56"/>
      <c r="C87" s="11" t="s">
        <v>114</v>
      </c>
      <c r="D87" s="8">
        <v>3</v>
      </c>
      <c r="E87" s="14"/>
      <c r="F87" s="47">
        <f t="shared" si="1"/>
        <v>0</v>
      </c>
      <c r="G87" s="51" t="s">
        <v>158</v>
      </c>
      <c r="H87" s="51" t="s">
        <v>159</v>
      </c>
    </row>
    <row r="88" spans="2:8" ht="39">
      <c r="B88" s="56"/>
      <c r="C88" s="11" t="s">
        <v>115</v>
      </c>
      <c r="D88" s="8">
        <v>1</v>
      </c>
      <c r="E88" s="14"/>
      <c r="F88" s="47">
        <f t="shared" si="1"/>
        <v>0</v>
      </c>
      <c r="G88" s="51" t="s">
        <v>158</v>
      </c>
      <c r="H88" s="51" t="s">
        <v>159</v>
      </c>
    </row>
    <row r="89" spans="2:8" ht="39">
      <c r="B89" s="56"/>
      <c r="C89" s="11" t="s">
        <v>116</v>
      </c>
      <c r="D89" s="8">
        <v>1</v>
      </c>
      <c r="E89" s="14"/>
      <c r="F89" s="47">
        <f t="shared" si="1"/>
        <v>0</v>
      </c>
      <c r="G89" s="51" t="s">
        <v>158</v>
      </c>
      <c r="H89" s="51" t="s">
        <v>159</v>
      </c>
    </row>
    <row r="90" spans="2:8" ht="39">
      <c r="B90" s="56"/>
      <c r="C90" s="11" t="s">
        <v>117</v>
      </c>
      <c r="D90" s="8">
        <v>2</v>
      </c>
      <c r="E90" s="14"/>
      <c r="F90" s="47">
        <f t="shared" si="1"/>
        <v>0</v>
      </c>
      <c r="G90" s="51" t="s">
        <v>158</v>
      </c>
      <c r="H90" s="51" t="s">
        <v>159</v>
      </c>
    </row>
    <row r="91" spans="2:8" ht="39">
      <c r="B91" s="56"/>
      <c r="C91" s="11" t="s">
        <v>118</v>
      </c>
      <c r="D91" s="8">
        <v>6</v>
      </c>
      <c r="E91" s="14"/>
      <c r="F91" s="47">
        <f t="shared" si="1"/>
        <v>0</v>
      </c>
      <c r="G91" s="51" t="s">
        <v>158</v>
      </c>
      <c r="H91" s="51" t="s">
        <v>159</v>
      </c>
    </row>
    <row r="92" spans="2:8" ht="39">
      <c r="B92" s="56"/>
      <c r="C92" s="11" t="s">
        <v>119</v>
      </c>
      <c r="D92" s="8">
        <v>1</v>
      </c>
      <c r="E92" s="14"/>
      <c r="F92" s="47">
        <f t="shared" si="1"/>
        <v>0</v>
      </c>
      <c r="G92" s="51" t="s">
        <v>158</v>
      </c>
      <c r="H92" s="51" t="s">
        <v>159</v>
      </c>
    </row>
    <row r="93" spans="2:8" ht="39">
      <c r="B93" s="56"/>
      <c r="C93" s="11" t="s">
        <v>120</v>
      </c>
      <c r="D93" s="8">
        <v>3</v>
      </c>
      <c r="E93" s="14"/>
      <c r="F93" s="47">
        <f t="shared" si="1"/>
        <v>0</v>
      </c>
      <c r="G93" s="51" t="s">
        <v>158</v>
      </c>
      <c r="H93" s="51" t="s">
        <v>159</v>
      </c>
    </row>
    <row r="94" spans="2:8" ht="39">
      <c r="B94" s="56"/>
      <c r="C94" s="11" t="s">
        <v>121</v>
      </c>
      <c r="D94" s="8">
        <v>3</v>
      </c>
      <c r="E94" s="14"/>
      <c r="F94" s="47">
        <f t="shared" si="1"/>
        <v>0</v>
      </c>
      <c r="G94" s="51" t="s">
        <v>158</v>
      </c>
      <c r="H94" s="51" t="s">
        <v>159</v>
      </c>
    </row>
    <row r="95" spans="2:8" ht="39">
      <c r="B95" s="56"/>
      <c r="C95" s="11" t="s">
        <v>122</v>
      </c>
      <c r="D95" s="8">
        <v>3</v>
      </c>
      <c r="E95" s="14"/>
      <c r="F95" s="47">
        <f t="shared" si="1"/>
        <v>0</v>
      </c>
      <c r="G95" s="51" t="s">
        <v>158</v>
      </c>
      <c r="H95" s="51" t="s">
        <v>159</v>
      </c>
    </row>
    <row r="96" spans="2:8" ht="39">
      <c r="B96" s="56"/>
      <c r="C96" s="30" t="s">
        <v>123</v>
      </c>
      <c r="D96" s="8">
        <v>1</v>
      </c>
      <c r="E96" s="14"/>
      <c r="F96" s="47">
        <f t="shared" si="1"/>
        <v>0</v>
      </c>
      <c r="G96" s="51" t="s">
        <v>158</v>
      </c>
      <c r="H96" s="51" t="s">
        <v>159</v>
      </c>
    </row>
    <row r="97" spans="2:8" ht="39">
      <c r="B97" s="57"/>
      <c r="C97" s="11" t="s">
        <v>124</v>
      </c>
      <c r="D97" s="31">
        <v>4</v>
      </c>
      <c r="E97" s="14"/>
      <c r="F97" s="47">
        <f t="shared" si="1"/>
        <v>0</v>
      </c>
      <c r="G97" s="51" t="s">
        <v>158</v>
      </c>
      <c r="H97" s="51" t="s">
        <v>159</v>
      </c>
    </row>
    <row r="98" spans="2:8" ht="15">
      <c r="B98" s="91" t="s">
        <v>125</v>
      </c>
      <c r="C98" s="32" t="s">
        <v>126</v>
      </c>
      <c r="D98" s="36">
        <v>2</v>
      </c>
      <c r="E98" s="34"/>
      <c r="F98" s="69">
        <f>SUM(D98*E98+D99*E99+D100*E100+D101*E101+D102*E102+D103*E103+D104*E104+D105*E105+D106*E106+D107*E107)</f>
        <v>0</v>
      </c>
      <c r="G98" s="55" t="s">
        <v>158</v>
      </c>
      <c r="H98" s="58" t="s">
        <v>160</v>
      </c>
    </row>
    <row r="99" spans="2:8" ht="15">
      <c r="B99" s="92"/>
      <c r="C99" s="32" t="s">
        <v>127</v>
      </c>
      <c r="D99" s="36">
        <v>2</v>
      </c>
      <c r="E99" s="34"/>
      <c r="F99" s="94"/>
      <c r="G99" s="56"/>
      <c r="H99" s="59"/>
    </row>
    <row r="100" spans="2:8" ht="15">
      <c r="B100" s="92"/>
      <c r="C100" s="32" t="s">
        <v>128</v>
      </c>
      <c r="D100" s="36">
        <v>2</v>
      </c>
      <c r="E100" s="34"/>
      <c r="F100" s="94"/>
      <c r="G100" s="56"/>
      <c r="H100" s="59"/>
    </row>
    <row r="101" spans="2:8" ht="15">
      <c r="B101" s="92"/>
      <c r="C101" s="32" t="s">
        <v>129</v>
      </c>
      <c r="D101" s="36">
        <v>2</v>
      </c>
      <c r="E101" s="34"/>
      <c r="F101" s="94"/>
      <c r="G101" s="56"/>
      <c r="H101" s="59"/>
    </row>
    <row r="102" spans="2:8" ht="15">
      <c r="B102" s="92"/>
      <c r="C102" s="32" t="s">
        <v>130</v>
      </c>
      <c r="D102" s="36">
        <v>2</v>
      </c>
      <c r="E102" s="34"/>
      <c r="F102" s="94"/>
      <c r="G102" s="56"/>
      <c r="H102" s="59"/>
    </row>
    <row r="103" spans="2:8" ht="15">
      <c r="B103" s="92"/>
      <c r="C103" s="32" t="s">
        <v>131</v>
      </c>
      <c r="D103" s="36">
        <v>1</v>
      </c>
      <c r="E103" s="34"/>
      <c r="F103" s="94"/>
      <c r="G103" s="56"/>
      <c r="H103" s="59"/>
    </row>
    <row r="104" spans="2:8" ht="15">
      <c r="B104" s="92"/>
      <c r="C104" s="32" t="s">
        <v>132</v>
      </c>
      <c r="D104" s="36">
        <v>2</v>
      </c>
      <c r="E104" s="34"/>
      <c r="F104" s="94"/>
      <c r="G104" s="56"/>
      <c r="H104" s="59"/>
    </row>
    <row r="105" spans="2:8" ht="15">
      <c r="B105" s="92"/>
      <c r="C105" s="32" t="s">
        <v>133</v>
      </c>
      <c r="D105" s="36">
        <v>2</v>
      </c>
      <c r="E105" s="34"/>
      <c r="F105" s="94"/>
      <c r="G105" s="56"/>
      <c r="H105" s="59"/>
    </row>
    <row r="106" spans="2:8" ht="15">
      <c r="B106" s="92"/>
      <c r="C106" s="32" t="s">
        <v>134</v>
      </c>
      <c r="D106" s="36">
        <v>2</v>
      </c>
      <c r="E106" s="34"/>
      <c r="F106" s="94"/>
      <c r="G106" s="56"/>
      <c r="H106" s="59"/>
    </row>
    <row r="107" spans="2:8" ht="15">
      <c r="B107" s="93"/>
      <c r="C107" s="32" t="s">
        <v>135</v>
      </c>
      <c r="D107" s="36">
        <v>1</v>
      </c>
      <c r="E107" s="34"/>
      <c r="F107" s="95"/>
      <c r="G107" s="57"/>
      <c r="H107" s="60"/>
    </row>
    <row r="108" spans="2:8" ht="15">
      <c r="B108" s="91" t="s">
        <v>136</v>
      </c>
      <c r="C108" s="23" t="s">
        <v>137</v>
      </c>
      <c r="D108" s="36">
        <v>10</v>
      </c>
      <c r="E108" s="34"/>
      <c r="F108" s="97">
        <f>SUM(D108*E108+D109*E109+D110*E110+D111*E111+D112*E112+D113*E113+D114*E114+D115*E115+D116*E116+D117*E117+D118*E118+D119*E119+D120*E120+D121*E121)</f>
        <v>0</v>
      </c>
      <c r="G108" s="55" t="s">
        <v>157</v>
      </c>
      <c r="H108" s="58" t="s">
        <v>160</v>
      </c>
    </row>
    <row r="109" spans="2:8" ht="15">
      <c r="B109" s="92"/>
      <c r="C109" s="23" t="s">
        <v>138</v>
      </c>
      <c r="D109" s="36">
        <v>10</v>
      </c>
      <c r="E109" s="34"/>
      <c r="F109" s="98"/>
      <c r="G109" s="61"/>
      <c r="H109" s="59"/>
    </row>
    <row r="110" spans="2:8" ht="15">
      <c r="B110" s="92"/>
      <c r="C110" s="32" t="s">
        <v>139</v>
      </c>
      <c r="D110" s="36">
        <v>10</v>
      </c>
      <c r="E110" s="34"/>
      <c r="F110" s="98"/>
      <c r="G110" s="61"/>
      <c r="H110" s="59"/>
    </row>
    <row r="111" spans="2:8" ht="15">
      <c r="B111" s="92"/>
      <c r="C111" s="32" t="s">
        <v>140</v>
      </c>
      <c r="D111" s="36">
        <v>10</v>
      </c>
      <c r="E111" s="34"/>
      <c r="F111" s="98"/>
      <c r="G111" s="61"/>
      <c r="H111" s="59"/>
    </row>
    <row r="112" spans="2:8" ht="15">
      <c r="B112" s="92"/>
      <c r="C112" s="23" t="s">
        <v>141</v>
      </c>
      <c r="D112" s="36">
        <v>10</v>
      </c>
      <c r="E112" s="34"/>
      <c r="F112" s="98"/>
      <c r="G112" s="61"/>
      <c r="H112" s="59"/>
    </row>
    <row r="113" spans="2:8" ht="15">
      <c r="B113" s="92"/>
      <c r="C113" s="32" t="s">
        <v>142</v>
      </c>
      <c r="D113" s="36">
        <v>10</v>
      </c>
      <c r="E113" s="34"/>
      <c r="F113" s="98"/>
      <c r="G113" s="61"/>
      <c r="H113" s="59"/>
    </row>
    <row r="114" spans="2:8" ht="15">
      <c r="B114" s="92"/>
      <c r="C114" s="32" t="s">
        <v>143</v>
      </c>
      <c r="D114" s="36">
        <v>10</v>
      </c>
      <c r="E114" s="34"/>
      <c r="F114" s="98"/>
      <c r="G114" s="61"/>
      <c r="H114" s="59"/>
    </row>
    <row r="115" spans="2:8" ht="15">
      <c r="B115" s="96"/>
      <c r="C115" s="23" t="s">
        <v>144</v>
      </c>
      <c r="D115" s="36">
        <v>12</v>
      </c>
      <c r="E115" s="34"/>
      <c r="F115" s="98"/>
      <c r="G115" s="61"/>
      <c r="H115" s="59"/>
    </row>
    <row r="116" spans="2:8" ht="15">
      <c r="B116" s="96"/>
      <c r="C116" s="23" t="s">
        <v>145</v>
      </c>
      <c r="D116" s="36">
        <v>4</v>
      </c>
      <c r="E116" s="34"/>
      <c r="F116" s="98"/>
      <c r="G116" s="61"/>
      <c r="H116" s="59"/>
    </row>
    <row r="117" spans="2:8" ht="15">
      <c r="B117" s="96"/>
      <c r="C117" s="32" t="s">
        <v>146</v>
      </c>
      <c r="D117" s="36">
        <v>12</v>
      </c>
      <c r="E117" s="34"/>
      <c r="F117" s="98"/>
      <c r="G117" s="61"/>
      <c r="H117" s="59"/>
    </row>
    <row r="118" spans="2:8" ht="15">
      <c r="B118" s="96"/>
      <c r="C118" s="32" t="s">
        <v>147</v>
      </c>
      <c r="D118" s="36">
        <v>12</v>
      </c>
      <c r="E118" s="34"/>
      <c r="F118" s="98"/>
      <c r="G118" s="61"/>
      <c r="H118" s="59"/>
    </row>
    <row r="119" spans="2:8" ht="15">
      <c r="B119" s="96"/>
      <c r="C119" s="33" t="s">
        <v>148</v>
      </c>
      <c r="D119" s="36">
        <v>12</v>
      </c>
      <c r="E119" s="34"/>
      <c r="F119" s="98"/>
      <c r="G119" s="61"/>
      <c r="H119" s="59"/>
    </row>
    <row r="120" spans="2:8" ht="15">
      <c r="B120" s="96"/>
      <c r="C120" s="32" t="s">
        <v>149</v>
      </c>
      <c r="D120" s="36">
        <v>2</v>
      </c>
      <c r="E120" s="34"/>
      <c r="F120" s="98"/>
      <c r="G120" s="61"/>
      <c r="H120" s="59"/>
    </row>
    <row r="121" spans="2:8" ht="15">
      <c r="B121" s="54"/>
      <c r="C121" s="32" t="s">
        <v>150</v>
      </c>
      <c r="D121" s="36">
        <v>2</v>
      </c>
      <c r="E121" s="34"/>
      <c r="F121" s="98"/>
      <c r="G121" s="62"/>
      <c r="H121" s="60"/>
    </row>
    <row r="123" ht="15.75">
      <c r="F123" s="22">
        <f>SUM(F6:F121)</f>
        <v>0</v>
      </c>
    </row>
  </sheetData>
  <mergeCells count="57">
    <mergeCell ref="G33:G34"/>
    <mergeCell ref="H33:H34"/>
    <mergeCell ref="B57:B97"/>
    <mergeCell ref="B98:B107"/>
    <mergeCell ref="F98:F107"/>
    <mergeCell ref="B108:B121"/>
    <mergeCell ref="F108:F121"/>
    <mergeCell ref="B35:B36"/>
    <mergeCell ref="C35:C36"/>
    <mergeCell ref="E35:E36"/>
    <mergeCell ref="F35:F36"/>
    <mergeCell ref="B37:B38"/>
    <mergeCell ref="C37:C38"/>
    <mergeCell ref="E37:E38"/>
    <mergeCell ref="F37:F38"/>
    <mergeCell ref="B25:B26"/>
    <mergeCell ref="C25:C26"/>
    <mergeCell ref="E25:E26"/>
    <mergeCell ref="F25:F26"/>
    <mergeCell ref="B27:B28"/>
    <mergeCell ref="C27:C28"/>
    <mergeCell ref="E27:E28"/>
    <mergeCell ref="F27:F28"/>
    <mergeCell ref="B30:B31"/>
    <mergeCell ref="C30:C31"/>
    <mergeCell ref="F30:F31"/>
    <mergeCell ref="B33:B34"/>
    <mergeCell ref="C33:C34"/>
    <mergeCell ref="E33:E34"/>
    <mergeCell ref="F33:F34"/>
    <mergeCell ref="E30:E31"/>
    <mergeCell ref="B39:B40"/>
    <mergeCell ref="C39:C40"/>
    <mergeCell ref="E39:E40"/>
    <mergeCell ref="F39:F40"/>
    <mergeCell ref="B41:B42"/>
    <mergeCell ref="C41:C42"/>
    <mergeCell ref="E41:E42"/>
    <mergeCell ref="F41:F42"/>
    <mergeCell ref="G25:G26"/>
    <mergeCell ref="H25:H26"/>
    <mergeCell ref="G27:G28"/>
    <mergeCell ref="H27:H28"/>
    <mergeCell ref="G30:G31"/>
    <mergeCell ref="H30:H31"/>
    <mergeCell ref="G35:G36"/>
    <mergeCell ref="H35:H36"/>
    <mergeCell ref="G37:G38"/>
    <mergeCell ref="H37:H38"/>
    <mergeCell ref="G39:G40"/>
    <mergeCell ref="H39:H40"/>
    <mergeCell ref="G41:G42"/>
    <mergeCell ref="H41:H42"/>
    <mergeCell ref="G98:G107"/>
    <mergeCell ref="H98:H107"/>
    <mergeCell ref="G108:G121"/>
    <mergeCell ref="H108:H121"/>
  </mergeCells>
  <hyperlinks>
    <hyperlink ref="B43" r:id="rId1" display="https://www.barvylakyjanu.cz/lepidlo-na-polystyren-flexbal-1kg"/>
  </hyperlinks>
  <printOptions/>
  <pageMargins left="0.7" right="0.7" top="0.787401575" bottom="0.7874015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soue</dc:creator>
  <cp:keywords/>
  <dc:description/>
  <cp:lastModifiedBy>vaculikova</cp:lastModifiedBy>
  <dcterms:created xsi:type="dcterms:W3CDTF">2018-05-14T05:23:19Z</dcterms:created>
  <dcterms:modified xsi:type="dcterms:W3CDTF">2018-09-21T07:29:37Z</dcterms:modified>
  <cp:category/>
  <cp:version/>
  <cp:contentType/>
  <cp:contentStatus/>
</cp:coreProperties>
</file>