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\OneDrive\Dokumenty\Kamínek\Stavby\2018-006_Propusty SÚS\"/>
    </mc:Choice>
  </mc:AlternateContent>
  <xr:revisionPtr revIDLastSave="0" documentId="8_{EA937E1F-6C7F-4EB5-B840-246A3BFB485D}" xr6:coauthVersionLast="32" xr6:coauthVersionMax="32" xr10:uidLastSave="{00000000-0000-0000-0000-000000000000}"/>
  <bookViews>
    <workbookView xWindow="0" yWindow="0" windowWidth="20490" windowHeight="8640" xr2:uid="{00000000-000D-0000-FFFF-FFFF00000000}"/>
  </bookViews>
  <sheets>
    <sheet name="VV" sheetId="2" r:id="rId1"/>
  </sheets>
  <calcPr calcId="179016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B6" i="2"/>
  <c r="F43" i="2"/>
  <c r="F6" i="2"/>
</calcChain>
</file>

<file path=xl/sharedStrings.xml><?xml version="1.0" encoding="utf-8"?>
<sst xmlns="http://schemas.openxmlformats.org/spreadsheetml/2006/main" count="63" uniqueCount="42">
  <si>
    <t>Nabídkový rozpočet</t>
  </si>
  <si>
    <t xml:space="preserve">Stavba: Obnova propustků na sil. II-205 Hvozd -Vladměřice (3 x DN 600) </t>
  </si>
  <si>
    <t>Odběratel: SÚS PK p.o.</t>
  </si>
  <si>
    <t>Č. pol.</t>
  </si>
  <si>
    <t>Popis položky</t>
  </si>
  <si>
    <t>MJ</t>
  </si>
  <si>
    <t>Počet MJ</t>
  </si>
  <si>
    <t>Jednotková cena</t>
  </si>
  <si>
    <t>Cena celkem (bez DPH)</t>
  </si>
  <si>
    <t>Řezání asfatlové komunikace tl. 120 mm</t>
  </si>
  <si>
    <t>m</t>
  </si>
  <si>
    <t>Zarovnání styčné spáry tl. 50 mm</t>
  </si>
  <si>
    <t xml:space="preserve">Odstranění podkladu komunikace z kameniva </t>
  </si>
  <si>
    <t>m2</t>
  </si>
  <si>
    <t>Odstranění podkladu komunikace živičného</t>
  </si>
  <si>
    <t>Hloubení rýh v hor. tř. 3 do 100 m3</t>
  </si>
  <si>
    <t>m3</t>
  </si>
  <si>
    <t>Svislé přemístění výkopku</t>
  </si>
  <si>
    <t>Nakládání výkopku</t>
  </si>
  <si>
    <t>Bourání stávajícího beton.propustku vč. nakládky betonů</t>
  </si>
  <si>
    <t>Vodorovný přesun vybbouraných hmot do 1 km</t>
  </si>
  <si>
    <t>t</t>
  </si>
  <si>
    <t>Příplatek za každý další 1 km (14 km)</t>
  </si>
  <si>
    <t xml:space="preserve"> Skládkovné poplatek za uložení betonů</t>
  </si>
  <si>
    <t xml:space="preserve">Skládkovné poplatek za uložení asfaltů </t>
  </si>
  <si>
    <t>Skládkovné poplatek za uložení kameniva</t>
  </si>
  <si>
    <t>Vodorovné přemístění výkopku do 10 000m</t>
  </si>
  <si>
    <t>Příplatek za každý další 1 km (10 km)</t>
  </si>
  <si>
    <t>Poplatek - skládkovné zemina</t>
  </si>
  <si>
    <t>Roznášecí betonová deska tl. 20 cm B 25 vč. armování (KARI síť)</t>
  </si>
  <si>
    <t>Asfaltový beton ACP 22 tl. 80 mm</t>
  </si>
  <si>
    <t>Asfaltový beton ACO 11 tl. 50 mm</t>
  </si>
  <si>
    <t>Zálivka živičná</t>
  </si>
  <si>
    <t>Obsyp potrubí z nakup. materiálů ŠD vč. dopravy na stavbu</t>
  </si>
  <si>
    <t>Montáž trub DN 600 včetně dodávky potrubí - plast. potrubí Pragma SN 10 DN 600</t>
  </si>
  <si>
    <t>Spojka pro potrubí PRAGMA DN 600 M+D</t>
  </si>
  <si>
    <t>ks</t>
  </si>
  <si>
    <t>Betonová podkladní deska z B 25 tl. 100 mm vč. armování (KARI síť)</t>
  </si>
  <si>
    <t>Dlažba kamenná do betonu - čelo propustku</t>
  </si>
  <si>
    <t>Zkouška hutnění</t>
  </si>
  <si>
    <t>Celkem bez DPH</t>
  </si>
  <si>
    <t>Zhotovitel: Stavitelství Kamínek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</si>
</sst>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" fontId="2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/>
    <xf numFmtId="1" fontId="3" fillId="0" borderId="0" xfId="0" applyNumberFormat="1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1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4" fontId="0" fillId="0" borderId="7" xfId="0" applyNumberFormat="1" applyBorder="1"/>
    <xf numFmtId="0" fontId="0" fillId="0" borderId="7" xfId="0" applyBorder="1" applyAlignment="1">
      <alignment horizontal="center"/>
    </xf>
    <xf numFmtId="1" fontId="4" fillId="2" borderId="9" xfId="0" applyNumberFormat="1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/>
    </xf>
    <xf numFmtId="4" fontId="4" fillId="2" borderId="10" xfId="0" applyNumberFormat="1" applyFont="1" applyFill="1" applyBorder="1"/>
    <xf numFmtId="4" fontId="4" fillId="2" borderId="11" xfId="0" applyNumberFormat="1" applyFont="1" applyFill="1" applyBorder="1"/>
    <xf numFmtId="1" fontId="0" fillId="0" borderId="0" xfId="0" applyNumberFormat="1"/>
    <xf numFmtId="0" fontId="0" fillId="0" borderId="0" xfId="0" applyFill="1" applyBorder="1" applyAlignment="1">
      <alignment wrapText="1"/>
    </xf>
    <xf numFmtId="1" fontId="0" fillId="2" borderId="12" xfId="0" applyNumberFormat="1" applyFill="1" applyBorder="1" applyAlignment="1">
      <alignment horizontal="center"/>
    </xf>
    <xf numFmtId="1" fontId="1" fillId="2" borderId="13" xfId="0" applyNumberFormat="1" applyFont="1" applyFill="1" applyBorder="1" applyAlignment="1">
      <alignment wrapText="1"/>
    </xf>
    <xf numFmtId="0" fontId="0" fillId="2" borderId="13" xfId="0" applyFill="1" applyBorder="1" applyAlignment="1">
      <alignment horizontal="center"/>
    </xf>
    <xf numFmtId="4" fontId="0" fillId="2" borderId="13" xfId="0" applyNumberFormat="1" applyFill="1" applyBorder="1"/>
    <xf numFmtId="4" fontId="1" fillId="2" borderId="14" xfId="0" applyNumberFormat="1" applyFont="1" applyFill="1" applyBorder="1"/>
    <xf numFmtId="0" fontId="0" fillId="3" borderId="7" xfId="0" applyFill="1" applyBorder="1" applyAlignment="1">
      <alignment horizontal="center"/>
    </xf>
    <xf numFmtId="4" fontId="0" fillId="3" borderId="7" xfId="0" applyNumberFormat="1" applyFill="1" applyBorder="1"/>
    <xf numFmtId="1" fontId="0" fillId="3" borderId="7" xfId="0" applyNumberFormat="1" applyFont="1" applyFill="1" applyBorder="1" applyAlignment="1">
      <alignment wrapText="1"/>
    </xf>
    <xf numFmtId="1" fontId="0" fillId="3" borderId="5" xfId="0" applyNumberFormat="1" applyFont="1" applyFill="1" applyBorder="1" applyAlignment="1">
      <alignment wrapText="1"/>
    </xf>
    <xf numFmtId="0" fontId="0" fillId="3" borderId="5" xfId="0" applyFill="1" applyBorder="1" applyAlignment="1">
      <alignment horizontal="center"/>
    </xf>
    <xf numFmtId="4" fontId="0" fillId="3" borderId="5" xfId="0" applyNumberFormat="1" applyFill="1" applyBorder="1"/>
    <xf numFmtId="1" fontId="0" fillId="3" borderId="6" xfId="0" applyNumberFormat="1" applyFill="1" applyBorder="1" applyAlignment="1">
      <alignment horizontal="center"/>
    </xf>
    <xf numFmtId="4" fontId="0" fillId="3" borderId="8" xfId="0" applyNumberFormat="1" applyFont="1" applyFill="1" applyBorder="1"/>
    <xf numFmtId="1" fontId="0" fillId="3" borderId="4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1352550</xdr:colOff>
      <xdr:row>0</xdr:row>
      <xdr:rowOff>19050</xdr:rowOff>
    </xdr:from>
    <xdr:to>
      <xdr:col>5</xdr:col>
      <xdr:colOff>2203494</xdr:colOff>
      <xdr:row>2</xdr:row>
      <xdr:rowOff>209594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F3E3987-2716-4CD0-8283-D8B52403B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9050"/>
          <a:ext cx="850944" cy="857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view="pageBreakPreview" zoomScaleNormal="100" zoomScaleSheetLayoutView="100" workbookViewId="0">
      <selection activeCell="B20" sqref="B20"/>
    </sheetView>
  </sheetViews>
  <sheetFormatPr defaultRowHeight="15" x14ac:dyDescent="0.25"/>
  <cols>
    <col min="1" max="1" width="9.140625" style="23"/>
    <col min="2" max="2" width="77.28515625" customWidth="1"/>
    <col min="3" max="3" width="9.140625" style="2"/>
    <col min="4" max="4" width="9.140625" style="3"/>
    <col min="5" max="5" width="11.85546875" style="3" customWidth="1"/>
    <col min="6" max="6" width="33.7109375" style="3" customWidth="1"/>
  </cols>
  <sheetData>
    <row r="1" spans="1:7" ht="31.5" x14ac:dyDescent="0.5">
      <c r="A1" s="1" t="s">
        <v>0</v>
      </c>
    </row>
    <row r="2" spans="1:7" ht="21" x14ac:dyDescent="0.35">
      <c r="A2" s="4" t="s">
        <v>1</v>
      </c>
    </row>
    <row r="3" spans="1:7" ht="21" x14ac:dyDescent="0.35">
      <c r="A3" s="4" t="s">
        <v>2</v>
      </c>
    </row>
    <row r="4" spans="1:7" ht="21.75" thickBot="1" x14ac:dyDescent="0.4">
      <c r="A4" s="4" t="s">
        <v>41</v>
      </c>
    </row>
    <row r="5" spans="1:7" s="9" customFormat="1" ht="30.75" thickBot="1" x14ac:dyDescent="0.3">
      <c r="A5" s="5" t="s">
        <v>3</v>
      </c>
      <c r="B5" s="6" t="s">
        <v>4</v>
      </c>
      <c r="C5" s="6" t="s">
        <v>5</v>
      </c>
      <c r="D5" s="7" t="s">
        <v>6</v>
      </c>
      <c r="E5" s="7" t="s">
        <v>7</v>
      </c>
      <c r="F5" s="8" t="s">
        <v>8</v>
      </c>
    </row>
    <row r="6" spans="1:7" x14ac:dyDescent="0.25">
      <c r="A6" s="25"/>
      <c r="B6" s="26" t="str">
        <f>A2</f>
        <v xml:space="preserve">Stavba: Obnova propustků na sil. II-205 Hvozd -Vladměřice (3 x DN 600) </v>
      </c>
      <c r="C6" s="27"/>
      <c r="D6" s="28"/>
      <c r="E6" s="28"/>
      <c r="F6" s="29">
        <f>SUM(F43)</f>
        <v>707271.09</v>
      </c>
      <c r="G6" s="3"/>
    </row>
    <row r="7" spans="1:7" x14ac:dyDescent="0.25">
      <c r="A7" s="36">
        <v>1</v>
      </c>
      <c r="B7" s="32" t="s">
        <v>9</v>
      </c>
      <c r="C7" s="30" t="s">
        <v>10</v>
      </c>
      <c r="D7" s="31">
        <v>60</v>
      </c>
      <c r="E7" s="31">
        <v>77</v>
      </c>
      <c r="F7" s="37">
        <f>E7*D7</f>
        <v>4620</v>
      </c>
      <c r="G7" s="3"/>
    </row>
    <row r="8" spans="1:7" x14ac:dyDescent="0.25">
      <c r="A8" s="36">
        <v>2</v>
      </c>
      <c r="B8" s="32" t="s">
        <v>11</v>
      </c>
      <c r="C8" s="30" t="s">
        <v>10</v>
      </c>
      <c r="D8" s="31">
        <v>60</v>
      </c>
      <c r="E8" s="31">
        <v>68</v>
      </c>
      <c r="F8" s="37">
        <f t="shared" ref="F8:F42" si="0">E8*D8</f>
        <v>4080</v>
      </c>
      <c r="G8" s="3"/>
    </row>
    <row r="9" spans="1:7" x14ac:dyDescent="0.25">
      <c r="A9" s="36">
        <v>3</v>
      </c>
      <c r="B9" s="32" t="s">
        <v>12</v>
      </c>
      <c r="C9" s="30" t="s">
        <v>13</v>
      </c>
      <c r="D9" s="31">
        <v>45</v>
      </c>
      <c r="E9" s="31">
        <v>69</v>
      </c>
      <c r="F9" s="37">
        <f t="shared" si="0"/>
        <v>3105</v>
      </c>
      <c r="G9" s="3"/>
    </row>
    <row r="10" spans="1:7" x14ac:dyDescent="0.25">
      <c r="A10" s="38">
        <v>4</v>
      </c>
      <c r="B10" s="32" t="s">
        <v>14</v>
      </c>
      <c r="C10" s="34" t="s">
        <v>13</v>
      </c>
      <c r="D10" s="35">
        <v>45</v>
      </c>
      <c r="E10" s="31">
        <v>75</v>
      </c>
      <c r="F10" s="37">
        <f t="shared" si="0"/>
        <v>3375</v>
      </c>
      <c r="G10" s="3"/>
    </row>
    <row r="11" spans="1:7" x14ac:dyDescent="0.25">
      <c r="A11" s="38">
        <v>5</v>
      </c>
      <c r="B11" s="33" t="s">
        <v>15</v>
      </c>
      <c r="C11" s="34" t="s">
        <v>16</v>
      </c>
      <c r="D11" s="35">
        <v>73.98</v>
      </c>
      <c r="E11" s="31">
        <v>338</v>
      </c>
      <c r="F11" s="37">
        <f t="shared" si="0"/>
        <v>25005.24</v>
      </c>
      <c r="G11" s="3"/>
    </row>
    <row r="12" spans="1:7" x14ac:dyDescent="0.25">
      <c r="A12" s="38">
        <v>6</v>
      </c>
      <c r="B12" s="33" t="s">
        <v>17</v>
      </c>
      <c r="C12" s="34" t="s">
        <v>16</v>
      </c>
      <c r="D12" s="35">
        <v>73.98</v>
      </c>
      <c r="E12" s="31">
        <v>70</v>
      </c>
      <c r="F12" s="37">
        <f t="shared" si="0"/>
        <v>5178.6000000000004</v>
      </c>
      <c r="G12" s="3"/>
    </row>
    <row r="13" spans="1:7" x14ac:dyDescent="0.25">
      <c r="A13" s="38">
        <v>7</v>
      </c>
      <c r="B13" s="33" t="s">
        <v>18</v>
      </c>
      <c r="C13" s="34" t="s">
        <v>16</v>
      </c>
      <c r="D13" s="35">
        <v>73.98</v>
      </c>
      <c r="E13" s="31">
        <v>161</v>
      </c>
      <c r="F13" s="37">
        <f t="shared" si="0"/>
        <v>11910.78</v>
      </c>
      <c r="G13" s="3"/>
    </row>
    <row r="14" spans="1:7" x14ac:dyDescent="0.25">
      <c r="A14" s="10">
        <v>8</v>
      </c>
      <c r="B14" s="11" t="s">
        <v>19</v>
      </c>
      <c r="C14" s="12" t="s">
        <v>16</v>
      </c>
      <c r="D14" s="13">
        <v>7.8</v>
      </c>
      <c r="E14" s="31">
        <v>3820</v>
      </c>
      <c r="F14" s="37">
        <f t="shared" si="0"/>
        <v>29796</v>
      </c>
    </row>
    <row r="15" spans="1:7" x14ac:dyDescent="0.25">
      <c r="A15" s="10">
        <v>9</v>
      </c>
      <c r="B15" s="11" t="s">
        <v>20</v>
      </c>
      <c r="C15" s="12" t="s">
        <v>21</v>
      </c>
      <c r="D15" s="13">
        <v>48.03</v>
      </c>
      <c r="E15" s="31">
        <v>45</v>
      </c>
      <c r="F15" s="37">
        <f t="shared" si="0"/>
        <v>2161.35</v>
      </c>
    </row>
    <row r="16" spans="1:7" x14ac:dyDescent="0.25">
      <c r="A16" s="10">
        <v>10</v>
      </c>
      <c r="B16" s="11" t="s">
        <v>22</v>
      </c>
      <c r="C16" s="12" t="s">
        <v>21</v>
      </c>
      <c r="D16" s="13">
        <v>672.42</v>
      </c>
      <c r="E16" s="31">
        <v>17</v>
      </c>
      <c r="F16" s="37">
        <f t="shared" si="0"/>
        <v>11431.14</v>
      </c>
    </row>
    <row r="17" spans="1:6" x14ac:dyDescent="0.25">
      <c r="A17" s="10">
        <v>11</v>
      </c>
      <c r="B17" s="11" t="s">
        <v>23</v>
      </c>
      <c r="C17" s="12" t="s">
        <v>21</v>
      </c>
      <c r="D17" s="13">
        <v>17.16</v>
      </c>
      <c r="E17" s="31">
        <v>240</v>
      </c>
      <c r="F17" s="37">
        <f t="shared" si="0"/>
        <v>4118.3999999999996</v>
      </c>
    </row>
    <row r="18" spans="1:6" x14ac:dyDescent="0.25">
      <c r="A18" s="10">
        <v>12</v>
      </c>
      <c r="B18" s="11" t="s">
        <v>24</v>
      </c>
      <c r="C18" s="12" t="s">
        <v>21</v>
      </c>
      <c r="D18" s="13">
        <v>13.77</v>
      </c>
      <c r="E18" s="31">
        <v>230</v>
      </c>
      <c r="F18" s="37">
        <f t="shared" si="0"/>
        <v>3167.1</v>
      </c>
    </row>
    <row r="19" spans="1:6" x14ac:dyDescent="0.25">
      <c r="A19" s="10">
        <v>13</v>
      </c>
      <c r="B19" s="11" t="s">
        <v>25</v>
      </c>
      <c r="C19" s="12" t="s">
        <v>21</v>
      </c>
      <c r="D19" s="13">
        <v>17.100000000000001</v>
      </c>
      <c r="E19" s="31">
        <v>210</v>
      </c>
      <c r="F19" s="37">
        <f t="shared" si="0"/>
        <v>3591.0000000000005</v>
      </c>
    </row>
    <row r="20" spans="1:6" x14ac:dyDescent="0.25">
      <c r="A20" s="10">
        <v>14</v>
      </c>
      <c r="B20" s="11" t="s">
        <v>26</v>
      </c>
      <c r="C20" s="12" t="s">
        <v>16</v>
      </c>
      <c r="D20" s="13">
        <v>73.98</v>
      </c>
      <c r="E20" s="31">
        <v>211</v>
      </c>
      <c r="F20" s="37">
        <f t="shared" si="0"/>
        <v>15609.78</v>
      </c>
    </row>
    <row r="21" spans="1:6" x14ac:dyDescent="0.25">
      <c r="A21" s="10">
        <v>15</v>
      </c>
      <c r="B21" s="11" t="s">
        <v>27</v>
      </c>
      <c r="C21" s="12" t="s">
        <v>16</v>
      </c>
      <c r="D21" s="13">
        <v>739.8</v>
      </c>
      <c r="E21" s="31">
        <v>17</v>
      </c>
      <c r="F21" s="37">
        <f t="shared" si="0"/>
        <v>12576.599999999999</v>
      </c>
    </row>
    <row r="22" spans="1:6" x14ac:dyDescent="0.25">
      <c r="A22" s="10">
        <v>16</v>
      </c>
      <c r="B22" s="11" t="s">
        <v>28</v>
      </c>
      <c r="C22" s="12" t="s">
        <v>16</v>
      </c>
      <c r="D22" s="13">
        <v>73.98</v>
      </c>
      <c r="E22" s="31">
        <v>125</v>
      </c>
      <c r="F22" s="37">
        <f t="shared" si="0"/>
        <v>9247.5</v>
      </c>
    </row>
    <row r="23" spans="1:6" x14ac:dyDescent="0.25">
      <c r="A23" s="10">
        <v>17</v>
      </c>
      <c r="B23" s="11" t="s">
        <v>29</v>
      </c>
      <c r="C23" s="12" t="s">
        <v>13</v>
      </c>
      <c r="D23" s="13">
        <v>54</v>
      </c>
      <c r="E23" s="31">
        <v>1561</v>
      </c>
      <c r="F23" s="37">
        <f t="shared" si="0"/>
        <v>84294</v>
      </c>
    </row>
    <row r="24" spans="1:6" x14ac:dyDescent="0.25">
      <c r="A24" s="10">
        <v>18</v>
      </c>
      <c r="B24" s="11" t="s">
        <v>30</v>
      </c>
      <c r="C24" s="12" t="s">
        <v>13</v>
      </c>
      <c r="D24" s="13">
        <v>45</v>
      </c>
      <c r="E24" s="31">
        <v>589</v>
      </c>
      <c r="F24" s="37">
        <f t="shared" si="0"/>
        <v>26505</v>
      </c>
    </row>
    <row r="25" spans="1:6" x14ac:dyDescent="0.25">
      <c r="A25" s="14">
        <v>19</v>
      </c>
      <c r="B25" s="11" t="s">
        <v>31</v>
      </c>
      <c r="C25" s="12" t="s">
        <v>13</v>
      </c>
      <c r="D25" s="13">
        <v>57</v>
      </c>
      <c r="E25" s="31">
        <v>678</v>
      </c>
      <c r="F25" s="37">
        <f t="shared" si="0"/>
        <v>38646</v>
      </c>
    </row>
    <row r="26" spans="1:6" x14ac:dyDescent="0.25">
      <c r="A26" s="10">
        <v>20</v>
      </c>
      <c r="B26" s="11" t="s">
        <v>32</v>
      </c>
      <c r="C26" s="12" t="s">
        <v>10</v>
      </c>
      <c r="D26" s="13">
        <v>60</v>
      </c>
      <c r="E26" s="31">
        <v>98</v>
      </c>
      <c r="F26" s="37">
        <f t="shared" si="0"/>
        <v>5880</v>
      </c>
    </row>
    <row r="27" spans="1:6" x14ac:dyDescent="0.25">
      <c r="A27" s="10">
        <v>21</v>
      </c>
      <c r="B27" s="15" t="s">
        <v>33</v>
      </c>
      <c r="C27" s="12" t="s">
        <v>16</v>
      </c>
      <c r="D27" s="13">
        <v>49.23</v>
      </c>
      <c r="E27" s="31">
        <v>620</v>
      </c>
      <c r="F27" s="37">
        <f t="shared" si="0"/>
        <v>30522.6</v>
      </c>
    </row>
    <row r="28" spans="1:6" x14ac:dyDescent="0.25">
      <c r="A28" s="14">
        <v>22</v>
      </c>
      <c r="B28" s="15" t="s">
        <v>34</v>
      </c>
      <c r="C28" s="17" t="s">
        <v>10</v>
      </c>
      <c r="D28" s="16">
        <v>36</v>
      </c>
      <c r="E28" s="31">
        <v>6780</v>
      </c>
      <c r="F28" s="37">
        <f t="shared" si="0"/>
        <v>244080</v>
      </c>
    </row>
    <row r="29" spans="1:6" ht="30" hidden="1" customHeight="1" x14ac:dyDescent="0.25">
      <c r="A29" s="14">
        <v>9</v>
      </c>
      <c r="B29" s="15"/>
      <c r="C29" s="17"/>
      <c r="D29" s="16"/>
      <c r="E29" s="31">
        <v>0</v>
      </c>
      <c r="F29" s="37">
        <f t="shared" si="0"/>
        <v>0</v>
      </c>
    </row>
    <row r="30" spans="1:6" ht="30" hidden="1" customHeight="1" x14ac:dyDescent="0.25">
      <c r="A30" s="14">
        <v>10</v>
      </c>
      <c r="B30" s="15"/>
      <c r="C30" s="17"/>
      <c r="D30" s="16"/>
      <c r="E30" s="31">
        <v>0</v>
      </c>
      <c r="F30" s="37">
        <f t="shared" si="0"/>
        <v>0</v>
      </c>
    </row>
    <row r="31" spans="1:6" ht="30" hidden="1" customHeight="1" x14ac:dyDescent="0.25">
      <c r="A31" s="14">
        <v>11</v>
      </c>
      <c r="B31" s="15"/>
      <c r="C31" s="17"/>
      <c r="D31" s="16"/>
      <c r="E31" s="31">
        <v>0</v>
      </c>
      <c r="F31" s="37">
        <f t="shared" si="0"/>
        <v>0</v>
      </c>
    </row>
    <row r="32" spans="1:6" ht="30" hidden="1" customHeight="1" x14ac:dyDescent="0.25">
      <c r="A32" s="14">
        <v>12</v>
      </c>
      <c r="B32" s="15"/>
      <c r="C32" s="17"/>
      <c r="D32" s="16"/>
      <c r="E32" s="31">
        <v>0</v>
      </c>
      <c r="F32" s="37">
        <f t="shared" si="0"/>
        <v>0</v>
      </c>
    </row>
    <row r="33" spans="1:6" ht="30" hidden="1" customHeight="1" x14ac:dyDescent="0.25">
      <c r="A33" s="14">
        <v>13</v>
      </c>
      <c r="B33" s="15"/>
      <c r="C33" s="17"/>
      <c r="D33" s="16"/>
      <c r="E33" s="31">
        <v>0</v>
      </c>
      <c r="F33" s="37">
        <f t="shared" si="0"/>
        <v>0</v>
      </c>
    </row>
    <row r="34" spans="1:6" ht="30" hidden="1" customHeight="1" x14ac:dyDescent="0.25">
      <c r="A34" s="14">
        <v>14</v>
      </c>
      <c r="B34" s="15"/>
      <c r="C34" s="17"/>
      <c r="D34" s="16"/>
      <c r="E34" s="31">
        <v>0</v>
      </c>
      <c r="F34" s="37">
        <f t="shared" si="0"/>
        <v>0</v>
      </c>
    </row>
    <row r="35" spans="1:6" ht="30" hidden="1" customHeight="1" x14ac:dyDescent="0.25">
      <c r="A35" s="14">
        <v>15</v>
      </c>
      <c r="B35" s="15"/>
      <c r="C35" s="17"/>
      <c r="D35" s="16"/>
      <c r="E35" s="31">
        <v>0</v>
      </c>
      <c r="F35" s="37">
        <f t="shared" si="0"/>
        <v>0</v>
      </c>
    </row>
    <row r="36" spans="1:6" ht="30" hidden="1" customHeight="1" x14ac:dyDescent="0.25">
      <c r="A36" s="14">
        <v>16</v>
      </c>
      <c r="B36" s="15"/>
      <c r="C36" s="17"/>
      <c r="D36" s="16"/>
      <c r="E36" s="31">
        <v>0</v>
      </c>
      <c r="F36" s="37">
        <f t="shared" si="0"/>
        <v>0</v>
      </c>
    </row>
    <row r="37" spans="1:6" ht="30" hidden="1" customHeight="1" x14ac:dyDescent="0.25">
      <c r="A37" s="14">
        <v>21</v>
      </c>
      <c r="B37" s="15"/>
      <c r="C37" s="17"/>
      <c r="D37" s="16"/>
      <c r="E37" s="31">
        <v>0</v>
      </c>
      <c r="F37" s="37">
        <f t="shared" si="0"/>
        <v>0</v>
      </c>
    </row>
    <row r="38" spans="1:6" hidden="1" x14ac:dyDescent="0.25">
      <c r="A38" s="14">
        <v>22</v>
      </c>
      <c r="B38" s="15"/>
      <c r="C38" s="17"/>
      <c r="D38" s="16"/>
      <c r="E38" s="31">
        <v>0</v>
      </c>
      <c r="F38" s="37">
        <f t="shared" si="0"/>
        <v>0</v>
      </c>
    </row>
    <row r="39" spans="1:6" x14ac:dyDescent="0.25">
      <c r="A39" s="14">
        <v>23</v>
      </c>
      <c r="B39" s="15" t="s">
        <v>35</v>
      </c>
      <c r="C39" s="17" t="s">
        <v>36</v>
      </c>
      <c r="D39" s="16">
        <v>3</v>
      </c>
      <c r="E39" s="31">
        <v>3450</v>
      </c>
      <c r="F39" s="37">
        <f t="shared" si="0"/>
        <v>10350</v>
      </c>
    </row>
    <row r="40" spans="1:6" x14ac:dyDescent="0.25">
      <c r="A40" s="14">
        <v>24</v>
      </c>
      <c r="B40" s="15" t="s">
        <v>37</v>
      </c>
      <c r="C40" s="17" t="s">
        <v>13</v>
      </c>
      <c r="D40" s="16">
        <v>54</v>
      </c>
      <c r="E40" s="31">
        <v>980</v>
      </c>
      <c r="F40" s="37">
        <f t="shared" si="0"/>
        <v>52920</v>
      </c>
    </row>
    <row r="41" spans="1:6" x14ac:dyDescent="0.25">
      <c r="A41" s="14">
        <v>25</v>
      </c>
      <c r="B41" s="15" t="s">
        <v>38</v>
      </c>
      <c r="C41" s="17" t="s">
        <v>13</v>
      </c>
      <c r="D41" s="16">
        <v>30</v>
      </c>
      <c r="E41" s="31">
        <v>1890</v>
      </c>
      <c r="F41" s="37">
        <f t="shared" si="0"/>
        <v>56700</v>
      </c>
    </row>
    <row r="42" spans="1:6" x14ac:dyDescent="0.25">
      <c r="A42" s="14">
        <v>26</v>
      </c>
      <c r="B42" s="15" t="s">
        <v>39</v>
      </c>
      <c r="C42" s="17" t="s">
        <v>36</v>
      </c>
      <c r="D42" s="16">
        <v>3</v>
      </c>
      <c r="E42" s="31">
        <v>2800</v>
      </c>
      <c r="F42" s="37">
        <f t="shared" si="0"/>
        <v>8400</v>
      </c>
    </row>
    <row r="43" spans="1:6" ht="16.5" thickBot="1" x14ac:dyDescent="0.3">
      <c r="A43" s="18" t="s">
        <v>40</v>
      </c>
      <c r="B43" s="19"/>
      <c r="C43" s="20"/>
      <c r="D43" s="21"/>
      <c r="E43" s="21"/>
      <c r="F43" s="22">
        <f>SUM(F7:F42)</f>
        <v>707271.09</v>
      </c>
    </row>
    <row r="45" spans="1:6" x14ac:dyDescent="0.25">
      <c r="B45" s="24"/>
    </row>
  </sheetData>
  <pageMargins left="0.7" right="0.7" top="0.78740157499999996" bottom="0.78740157499999996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Petra Černá</cp:lastModifiedBy>
  <cp:revision/>
  <dcterms:created xsi:type="dcterms:W3CDTF">2018-04-24T10:50:33Z</dcterms:created>
  <dcterms:modified xsi:type="dcterms:W3CDTF">2018-05-15T10:15:31Z</dcterms:modified>
  <cp:category/>
  <cp:contentStatus/>
</cp:coreProperties>
</file>