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balanc+oplach" sheetId="1" r:id="rId1"/>
  </sheets>
  <definedNames/>
  <calcPr calcId="152511"/>
</workbook>
</file>

<file path=xl/sharedStrings.xml><?xml version="1.0" encoding="utf-8"?>
<sst xmlns="http://schemas.openxmlformats.org/spreadsheetml/2006/main" count="98" uniqueCount="58">
  <si>
    <t>Příloha č. 4 zadávací dokumentace</t>
  </si>
  <si>
    <t>Předmět plnění, parametry požadované zadavatelem</t>
  </si>
  <si>
    <t>Celková cena za předpokládaný odběr za 2 roky plnění v Kč bez DPH</t>
  </si>
  <si>
    <t>ATC B05BB01</t>
  </si>
  <si>
    <t>Natrii chloridum</t>
  </si>
  <si>
    <t>5,26 - 6,02 g/l</t>
  </si>
  <si>
    <t>Kalii chloridum</t>
  </si>
  <si>
    <t>0,30 - ,038</t>
  </si>
  <si>
    <t>Magnesii chloridum hexahydricum</t>
  </si>
  <si>
    <t>0,29 - 0,31</t>
  </si>
  <si>
    <t>Natrii acetas trihydricum</t>
  </si>
  <si>
    <t>3,68 - 4,65</t>
  </si>
  <si>
    <t>Natrii gluconas</t>
  </si>
  <si>
    <t>0 - 5,03</t>
  </si>
  <si>
    <r>
      <t>Na</t>
    </r>
    <r>
      <rPr>
        <vertAlign val="superscript"/>
        <sz val="11"/>
        <rFont val="Calibri"/>
        <family val="2"/>
        <scheme val="minor"/>
      </rPr>
      <t>+</t>
    </r>
  </si>
  <si>
    <t>137 - 140 mmol/l</t>
  </si>
  <si>
    <r>
      <t>K</t>
    </r>
    <r>
      <rPr>
        <vertAlign val="superscript"/>
        <sz val="11"/>
        <rFont val="Calibri"/>
        <family val="2"/>
        <scheme val="minor"/>
      </rPr>
      <t>+</t>
    </r>
  </si>
  <si>
    <t>4 - 5 mmol/l</t>
  </si>
  <si>
    <r>
      <t>Mg</t>
    </r>
    <r>
      <rPr>
        <vertAlign val="superscript"/>
        <sz val="11"/>
        <rFont val="Calibri"/>
        <family val="2"/>
        <scheme val="minor"/>
      </rPr>
      <t>2+</t>
    </r>
  </si>
  <si>
    <t>1,4 - 1,6 mmol/l</t>
  </si>
  <si>
    <r>
      <t>Cl</t>
    </r>
    <r>
      <rPr>
        <vertAlign val="superscript"/>
        <sz val="11"/>
        <rFont val="Calibri"/>
        <family val="2"/>
        <scheme val="minor"/>
      </rPr>
      <t>-</t>
    </r>
  </si>
  <si>
    <t>98 - 110 mmol/l</t>
  </si>
  <si>
    <r>
      <t>CH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COO</t>
    </r>
    <r>
      <rPr>
        <vertAlign val="superscript"/>
        <sz val="11"/>
        <rFont val="Calibri"/>
        <family val="2"/>
        <scheme val="minor"/>
      </rPr>
      <t>-</t>
    </r>
  </si>
  <si>
    <t>27 - 35 mmol/l</t>
  </si>
  <si>
    <r>
      <t>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>O</t>
    </r>
    <r>
      <rPr>
        <vertAlign val="superscript"/>
        <sz val="11"/>
        <rFont val="Calibri"/>
        <family val="2"/>
        <scheme val="minor"/>
      </rPr>
      <t>-</t>
    </r>
    <r>
      <rPr>
        <vertAlign val="subscript"/>
        <sz val="11"/>
        <rFont val="Calibri"/>
        <family val="2"/>
        <scheme val="minor"/>
      </rPr>
      <t>7</t>
    </r>
  </si>
  <si>
    <t>0 -23 mmol/l</t>
  </si>
  <si>
    <t>osmolarita</t>
  </si>
  <si>
    <t>osmolarita mOsm/l</t>
  </si>
  <si>
    <t>pH</t>
  </si>
  <si>
    <t>6,5 - 8</t>
  </si>
  <si>
    <t>UPOZORNĚNÍ :</t>
  </si>
  <si>
    <t xml:space="preserve">Obal nesmí obsahovat PVC - splnění této podmínky doloží dodavatel ve své nabídce </t>
  </si>
  <si>
    <t>Čirý bezbarvý roztok v plastové lahvi, plastovém vaku, nebo skleněné láhvi.</t>
  </si>
  <si>
    <t>Kvalitativní a kvantitativní složení balancovaných roztoků</t>
  </si>
  <si>
    <t>ATC B05BB01 - Fyziologický roztok 0,9%</t>
  </si>
  <si>
    <t>V07AB - Voda na oplachy</t>
  </si>
  <si>
    <t>Kvalitativní a kvantitativní složení fyziologického roztoku 0,9%</t>
  </si>
  <si>
    <t>8268</t>
  </si>
  <si>
    <t>512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</si>
  <si>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</si>
  <si>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 xml:space="preserve">V podrobnostch odkazuje zadavatel na čl. 2 ZD </t>
  </si>
  <si>
    <t>Objem v 1 MJ</t>
  </si>
  <si>
    <t>Předpokládaný odběr MJ za  2 roky plnění
(ks)</t>
  </si>
  <si>
    <t>Cena za 1 ks měrné jednotky (MJ) v Kč bez DPH</t>
  </si>
  <si>
    <t>Sazba DPH  (v %)</t>
  </si>
  <si>
    <t>Název produktu</t>
  </si>
  <si>
    <r>
      <t xml:space="preserve">Nabízený typ obalu </t>
    </r>
    <r>
      <rPr>
        <sz val="11"/>
        <rFont val="Calibri"/>
        <family val="2"/>
        <scheme val="minor"/>
      </rPr>
      <t>(plastová láhev x skleněná láhev x plastový vak)</t>
    </r>
  </si>
  <si>
    <t>500 ml</t>
  </si>
  <si>
    <t>1000 ml</t>
  </si>
  <si>
    <t>DOPLNÍ DODAVATEL</t>
  </si>
  <si>
    <t>Cena celkem</t>
  </si>
  <si>
    <t xml:space="preserve"> ČÁST 3 PŘEDMĚTU VEŘJENÉ ZAKÁZKY - INFÚZNÍ ROZTOKY BALANCOVANÉ, OPLACHOVÉ A IRIGAČNÍ ROZTOKY V PLASTOVÉ LAHVI, VAKU, NEBO SKLENĚNÉ LAHVI  
Specifikace předmětu plnění , technické parametry a nabídková cena (kalkulace)</t>
  </si>
  <si>
    <t>Měrnou jednotkou (MJ) je dodaná plastová nebo skleněná láhev nebo plastový vak</t>
  </si>
  <si>
    <t>INFÚZNÍ ROZTOKY BALANCOVANÉ</t>
  </si>
  <si>
    <t xml:space="preserve">INFUZNÍ ROZTOKY OPLACHOVÉ A IRIGAČNÍ </t>
  </si>
  <si>
    <t>5000 ml</t>
  </si>
  <si>
    <t>3000 ml</t>
  </si>
  <si>
    <r>
      <t xml:space="preserve">CELKOVÁ NABÍDKOVÁ CENA ČÁSTI 3 VZ (V KČ BEZ DPH)
</t>
    </r>
    <r>
      <rPr>
        <sz val="12"/>
        <rFont val="Calibri"/>
        <family val="2"/>
        <scheme val="minor"/>
      </rPr>
      <t>(předmětem hodnocení)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</si>
</sst>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CE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ill="1" applyBorder="1"/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0" fillId="0" borderId="10" xfId="0" applyFill="1" applyBorder="1"/>
    <xf numFmtId="165" fontId="8" fillId="0" borderId="0" xfId="0" applyNumberFormat="1" applyFont="1" applyFill="1" applyBorder="1" applyAlignment="1">
      <alignment horizontal="center"/>
    </xf>
    <xf numFmtId="0" fontId="0" fillId="0" borderId="11" xfId="0" applyFill="1" applyBorder="1"/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/>
    <xf numFmtId="0" fontId="5" fillId="0" borderId="12" xfId="0" applyFont="1" applyFill="1" applyBorder="1"/>
    <xf numFmtId="3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13" xfId="0" applyFill="1" applyBorder="1"/>
    <xf numFmtId="164" fontId="0" fillId="0" borderId="13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165" fontId="5" fillId="0" borderId="13" xfId="0" applyNumberFormat="1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/>
    </xf>
    <xf numFmtId="165" fontId="9" fillId="4" borderId="1" xfId="2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4" borderId="7" xfId="0" applyNumberFormat="1" applyFont="1" applyFill="1" applyBorder="1" applyAlignment="1" applyProtection="1">
      <alignment horizontal="center" vertical="center" wrapText="1" shrinkToFit="1"/>
      <protection locked="0"/>
    </xf>
    <xf numFmtId="9" fontId="10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12" fillId="3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Fill="1" applyAlignment="1">
      <alignment horizontal="right"/>
    </xf>
    <xf numFmtId="0" fontId="8" fillId="5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zoomScale="70" zoomScaleNormal="70" workbookViewId="0" topLeftCell="A8">
      <selection activeCell="K25" sqref="K25"/>
    </sheetView>
  </sheetViews>
  <sheetFormatPr defaultColWidth="9.140625" defaultRowHeight="15"/>
  <cols>
    <col min="1" max="1" width="17.00390625" style="1" customWidth="1"/>
    <col min="2" max="2" width="8.28125" style="2" customWidth="1"/>
    <col min="3" max="3" width="14.7109375" style="3" customWidth="1"/>
    <col min="4" max="4" width="19.8515625" style="3" customWidth="1"/>
    <col min="5" max="5" width="20.140625" style="2" customWidth="1"/>
    <col min="6" max="6" width="20.00390625" style="4" customWidth="1"/>
    <col min="7" max="7" width="19.00390625" style="2" customWidth="1"/>
    <col min="8" max="8" width="19.8515625" style="2" customWidth="1"/>
    <col min="9" max="9" width="18.00390625" style="2" customWidth="1"/>
    <col min="10" max="11" width="9.140625" style="2" customWidth="1"/>
    <col min="12" max="12" width="12.140625" style="2" customWidth="1"/>
    <col min="13" max="14" width="9.140625" style="2" customWidth="1"/>
    <col min="15" max="15" width="14.28125" style="2" customWidth="1"/>
    <col min="16" max="16384" width="9.140625" style="2" customWidth="1"/>
  </cols>
  <sheetData>
    <row r="1" spans="6:8" ht="15">
      <c r="F1" s="80" t="s">
        <v>0</v>
      </c>
      <c r="G1" s="72"/>
      <c r="H1" s="72"/>
    </row>
    <row r="2" spans="7:10" ht="8.25" customHeight="1">
      <c r="G2" s="5"/>
      <c r="J2" s="36"/>
    </row>
    <row r="3" spans="1:8" ht="69" customHeight="1">
      <c r="A3" s="71" t="s">
        <v>51</v>
      </c>
      <c r="B3" s="71"/>
      <c r="C3" s="71"/>
      <c r="D3" s="71"/>
      <c r="E3" s="71"/>
      <c r="F3" s="71"/>
      <c r="G3" s="71"/>
      <c r="H3" s="72"/>
    </row>
    <row r="4" spans="1:8" ht="16.5" customHeight="1">
      <c r="A4" s="81" t="s">
        <v>52</v>
      </c>
      <c r="B4" s="82"/>
      <c r="C4" s="82"/>
      <c r="D4" s="82"/>
      <c r="E4" s="82"/>
      <c r="F4" s="24"/>
      <c r="G4" s="24"/>
      <c r="H4" s="33"/>
    </row>
    <row r="5" spans="1:8" ht="16.5" customHeight="1" thickBot="1">
      <c r="A5" s="35"/>
      <c r="B5" s="34"/>
      <c r="C5" s="34"/>
      <c r="D5" s="34"/>
      <c r="E5" s="34"/>
      <c r="F5" s="24"/>
      <c r="G5" s="24"/>
      <c r="H5" s="33"/>
    </row>
    <row r="6" spans="1:8" ht="19.5" customHeight="1">
      <c r="A6" s="56"/>
      <c r="B6" s="57"/>
      <c r="C6" s="57"/>
      <c r="D6" s="83" t="s">
        <v>53</v>
      </c>
      <c r="E6" s="84"/>
      <c r="F6" s="84"/>
      <c r="G6" s="38"/>
      <c r="H6" s="39"/>
    </row>
    <row r="7" spans="1:8" ht="69.75" customHeight="1">
      <c r="A7" s="40" t="s">
        <v>1</v>
      </c>
      <c r="B7" s="27" t="s">
        <v>41</v>
      </c>
      <c r="C7" s="28" t="s">
        <v>42</v>
      </c>
      <c r="D7" s="27" t="s">
        <v>43</v>
      </c>
      <c r="E7" s="29" t="s">
        <v>44</v>
      </c>
      <c r="F7" s="6" t="s">
        <v>2</v>
      </c>
      <c r="G7" s="27" t="s">
        <v>45</v>
      </c>
      <c r="H7" s="41" t="s">
        <v>46</v>
      </c>
    </row>
    <row r="8" spans="1:8" ht="30" customHeight="1">
      <c r="A8" s="43" t="s">
        <v>3</v>
      </c>
      <c r="B8" s="30" t="s">
        <v>47</v>
      </c>
      <c r="C8" s="8">
        <v>25010</v>
      </c>
      <c r="D8" s="65" t="s">
        <v>49</v>
      </c>
      <c r="E8" s="68" t="s">
        <v>49</v>
      </c>
      <c r="F8" s="9" t="e">
        <f>C8*D8</f>
        <v>#VALUE!</v>
      </c>
      <c r="G8" s="66" t="s">
        <v>49</v>
      </c>
      <c r="H8" s="67" t="s">
        <v>49</v>
      </c>
    </row>
    <row r="9" spans="1:8" ht="35.25" customHeight="1">
      <c r="A9" s="43" t="s">
        <v>3</v>
      </c>
      <c r="B9" s="31" t="s">
        <v>48</v>
      </c>
      <c r="C9" s="8">
        <v>83100</v>
      </c>
      <c r="D9" s="65" t="s">
        <v>49</v>
      </c>
      <c r="E9" s="68" t="s">
        <v>49</v>
      </c>
      <c r="F9" s="9" t="e">
        <f>C9*D9</f>
        <v>#VALUE!</v>
      </c>
      <c r="G9" s="66" t="s">
        <v>49</v>
      </c>
      <c r="H9" s="67" t="s">
        <v>49</v>
      </c>
    </row>
    <row r="10" spans="1:8" ht="15" customHeight="1">
      <c r="A10" s="58"/>
      <c r="B10" s="36"/>
      <c r="C10" s="59"/>
      <c r="D10" s="59"/>
      <c r="E10" s="32" t="s">
        <v>50</v>
      </c>
      <c r="F10" s="45" t="e">
        <f>SUM(F8:F9)</f>
        <v>#VALUE!</v>
      </c>
      <c r="G10" s="36"/>
      <c r="H10" s="46"/>
    </row>
    <row r="11" spans="1:8" ht="15">
      <c r="A11" s="73" t="s">
        <v>32</v>
      </c>
      <c r="B11" s="74"/>
      <c r="C11" s="74"/>
      <c r="D11" s="74"/>
      <c r="E11" s="74"/>
      <c r="F11" s="74"/>
      <c r="G11" s="74"/>
      <c r="H11" s="75"/>
    </row>
    <row r="12" spans="1:8" ht="15" customHeight="1">
      <c r="A12" s="47"/>
      <c r="B12" s="11"/>
      <c r="C12" s="11"/>
      <c r="D12" s="11"/>
      <c r="E12" s="11"/>
      <c r="F12" s="11"/>
      <c r="G12" s="11"/>
      <c r="H12" s="46"/>
    </row>
    <row r="13" spans="1:8" ht="15">
      <c r="A13" s="48" t="s">
        <v>33</v>
      </c>
      <c r="B13" s="13"/>
      <c r="C13" s="14"/>
      <c r="D13" s="14"/>
      <c r="E13" s="15"/>
      <c r="F13" s="16"/>
      <c r="G13" s="17"/>
      <c r="H13" s="46"/>
    </row>
    <row r="14" spans="1:8" ht="8.25" customHeight="1">
      <c r="A14" s="48"/>
      <c r="B14" s="13"/>
      <c r="C14" s="14"/>
      <c r="D14" s="14"/>
      <c r="E14" s="15"/>
      <c r="F14" s="16"/>
      <c r="G14" s="17"/>
      <c r="H14" s="46"/>
    </row>
    <row r="15" spans="1:8" ht="17.25">
      <c r="A15" s="48" t="s">
        <v>4</v>
      </c>
      <c r="B15" s="13"/>
      <c r="C15" s="14"/>
      <c r="D15" s="18" t="s">
        <v>5</v>
      </c>
      <c r="E15" s="15"/>
      <c r="F15" s="12" t="s">
        <v>14</v>
      </c>
      <c r="G15" s="19" t="s">
        <v>15</v>
      </c>
      <c r="H15" s="60"/>
    </row>
    <row r="16" spans="1:8" ht="17.25">
      <c r="A16" s="48" t="s">
        <v>6</v>
      </c>
      <c r="B16" s="13"/>
      <c r="C16" s="14"/>
      <c r="D16" s="18" t="s">
        <v>7</v>
      </c>
      <c r="E16" s="15"/>
      <c r="F16" s="12" t="s">
        <v>16</v>
      </c>
      <c r="G16" s="20" t="s">
        <v>17</v>
      </c>
      <c r="H16" s="60"/>
    </row>
    <row r="17" spans="1:8" ht="17.25">
      <c r="A17" s="48" t="s">
        <v>8</v>
      </c>
      <c r="B17" s="13"/>
      <c r="C17" s="14"/>
      <c r="D17" s="18" t="s">
        <v>9</v>
      </c>
      <c r="E17" s="15"/>
      <c r="F17" s="12" t="s">
        <v>18</v>
      </c>
      <c r="G17" s="19" t="s">
        <v>19</v>
      </c>
      <c r="H17" s="60"/>
    </row>
    <row r="18" spans="1:15" ht="17.25">
      <c r="A18" s="48" t="s">
        <v>10</v>
      </c>
      <c r="B18" s="13"/>
      <c r="C18" s="14"/>
      <c r="D18" s="18" t="s">
        <v>11</v>
      </c>
      <c r="E18" s="15"/>
      <c r="F18" s="12" t="s">
        <v>20</v>
      </c>
      <c r="G18" s="19" t="s">
        <v>21</v>
      </c>
      <c r="H18" s="60"/>
      <c r="J18" s="13"/>
      <c r="K18" s="14"/>
      <c r="L18" s="18"/>
      <c r="M18" s="15"/>
      <c r="N18" s="16"/>
      <c r="O18" s="17"/>
    </row>
    <row r="19" spans="1:15" ht="18.75">
      <c r="A19" s="48" t="s">
        <v>12</v>
      </c>
      <c r="B19" s="13"/>
      <c r="C19" s="14"/>
      <c r="D19" s="18" t="s">
        <v>13</v>
      </c>
      <c r="E19" s="15"/>
      <c r="F19" s="12" t="s">
        <v>22</v>
      </c>
      <c r="G19" s="19" t="s">
        <v>23</v>
      </c>
      <c r="H19" s="60"/>
      <c r="J19" s="13"/>
      <c r="K19" s="14"/>
      <c r="L19" s="18"/>
      <c r="M19" s="15"/>
      <c r="N19" s="16"/>
      <c r="O19" s="17"/>
    </row>
    <row r="20" spans="1:15" ht="18.75">
      <c r="A20" s="48"/>
      <c r="B20" s="13"/>
      <c r="C20" s="14"/>
      <c r="D20" s="18"/>
      <c r="E20" s="15"/>
      <c r="F20" s="12" t="s">
        <v>24</v>
      </c>
      <c r="G20" s="19" t="s">
        <v>25</v>
      </c>
      <c r="H20" s="60"/>
      <c r="J20" s="13"/>
      <c r="K20" s="14"/>
      <c r="L20" s="18"/>
      <c r="M20" s="15"/>
      <c r="N20" s="16"/>
      <c r="O20" s="17"/>
    </row>
    <row r="21" spans="1:15" ht="15">
      <c r="A21" s="44"/>
      <c r="B21" s="36"/>
      <c r="C21" s="36"/>
      <c r="D21" s="36"/>
      <c r="E21" s="15"/>
      <c r="F21" s="16"/>
      <c r="G21" s="17"/>
      <c r="H21" s="46"/>
      <c r="I21" s="12"/>
      <c r="J21" s="13"/>
      <c r="K21" s="14"/>
      <c r="L21" s="18"/>
      <c r="M21" s="15"/>
      <c r="N21" s="16"/>
      <c r="O21" s="17"/>
    </row>
    <row r="22" spans="1:15" ht="15">
      <c r="A22" s="48" t="s">
        <v>26</v>
      </c>
      <c r="B22" s="13"/>
      <c r="C22" s="14"/>
      <c r="D22" s="12" t="s">
        <v>27</v>
      </c>
      <c r="E22" s="15"/>
      <c r="F22" s="16"/>
      <c r="G22" s="17"/>
      <c r="H22" s="46"/>
      <c r="I22" s="12"/>
      <c r="J22" s="13"/>
      <c r="K22" s="14"/>
      <c r="L22" s="18"/>
      <c r="M22" s="15"/>
      <c r="N22" s="16"/>
      <c r="O22" s="17"/>
    </row>
    <row r="23" spans="1:15" ht="15.75" thickBot="1">
      <c r="A23" s="49" t="s">
        <v>28</v>
      </c>
      <c r="B23" s="61"/>
      <c r="C23" s="50"/>
      <c r="D23" s="62" t="s">
        <v>29</v>
      </c>
      <c r="E23" s="63"/>
      <c r="F23" s="53"/>
      <c r="G23" s="54"/>
      <c r="H23" s="55"/>
      <c r="I23" s="12"/>
      <c r="J23" s="13"/>
      <c r="K23" s="14"/>
      <c r="L23" s="19"/>
      <c r="M23" s="15"/>
      <c r="N23" s="16"/>
      <c r="O23" s="17"/>
    </row>
    <row r="24" spans="1:15" ht="15.75" thickBot="1">
      <c r="A24" s="2"/>
      <c r="C24" s="2"/>
      <c r="D24" s="2"/>
      <c r="E24" s="15"/>
      <c r="F24" s="16"/>
      <c r="G24" s="17"/>
      <c r="I24" s="12"/>
      <c r="J24" s="13"/>
      <c r="K24" s="14"/>
      <c r="L24" s="20"/>
      <c r="M24" s="15"/>
      <c r="N24" s="16"/>
      <c r="O24" s="17"/>
    </row>
    <row r="25" spans="1:8" ht="19.5" customHeight="1">
      <c r="A25" s="37"/>
      <c r="B25" s="38"/>
      <c r="C25" s="38"/>
      <c r="D25" s="83" t="s">
        <v>54</v>
      </c>
      <c r="E25" s="84"/>
      <c r="F25" s="84"/>
      <c r="G25" s="38"/>
      <c r="H25" s="39"/>
    </row>
    <row r="26" spans="1:8" ht="66" customHeight="1">
      <c r="A26" s="40" t="s">
        <v>1</v>
      </c>
      <c r="B26" s="27" t="s">
        <v>41</v>
      </c>
      <c r="C26" s="28" t="s">
        <v>42</v>
      </c>
      <c r="D26" s="27" t="s">
        <v>43</v>
      </c>
      <c r="E26" s="29" t="s">
        <v>44</v>
      </c>
      <c r="F26" s="6" t="s">
        <v>2</v>
      </c>
      <c r="G26" s="27" t="s">
        <v>45</v>
      </c>
      <c r="H26" s="41" t="s">
        <v>46</v>
      </c>
    </row>
    <row r="27" spans="1:8" ht="48.75" customHeight="1">
      <c r="A27" s="42" t="s">
        <v>34</v>
      </c>
      <c r="B27" s="7" t="s">
        <v>48</v>
      </c>
      <c r="C27" s="23" t="s">
        <v>37</v>
      </c>
      <c r="D27" s="65" t="s">
        <v>49</v>
      </c>
      <c r="E27" s="68" t="s">
        <v>49</v>
      </c>
      <c r="F27" s="9" t="e">
        <f>C27*D27</f>
        <v>#VALUE!</v>
      </c>
      <c r="G27" s="66" t="s">
        <v>49</v>
      </c>
      <c r="H27" s="67" t="s">
        <v>49</v>
      </c>
    </row>
    <row r="28" spans="1:8" ht="49.5" customHeight="1">
      <c r="A28" s="42" t="s">
        <v>34</v>
      </c>
      <c r="B28" s="7" t="s">
        <v>56</v>
      </c>
      <c r="C28" s="23" t="s">
        <v>38</v>
      </c>
      <c r="D28" s="65" t="s">
        <v>49</v>
      </c>
      <c r="E28" s="68" t="s">
        <v>49</v>
      </c>
      <c r="F28" s="9" t="e">
        <f aca="true" t="shared" si="0" ref="F28:F30">C28*D28</f>
        <v>#VALUE!</v>
      </c>
      <c r="G28" s="66" t="s">
        <v>49</v>
      </c>
      <c r="H28" s="67" t="s">
        <v>49</v>
      </c>
    </row>
    <row r="29" spans="1:8" ht="45">
      <c r="A29" s="42" t="s">
        <v>34</v>
      </c>
      <c r="B29" s="7" t="s">
        <v>55</v>
      </c>
      <c r="C29" s="8">
        <v>1952</v>
      </c>
      <c r="D29" s="65" t="s">
        <v>49</v>
      </c>
      <c r="E29" s="68" t="s">
        <v>49</v>
      </c>
      <c r="F29" s="9" t="e">
        <f t="shared" si="0"/>
        <v>#VALUE!</v>
      </c>
      <c r="G29" s="66" t="s">
        <v>49</v>
      </c>
      <c r="H29" s="67" t="s">
        <v>49</v>
      </c>
    </row>
    <row r="30" spans="1:8" ht="38.25" customHeight="1">
      <c r="A30" s="69" t="s">
        <v>35</v>
      </c>
      <c r="B30" s="7" t="s">
        <v>48</v>
      </c>
      <c r="C30" s="8">
        <v>14064</v>
      </c>
      <c r="D30" s="65" t="s">
        <v>49</v>
      </c>
      <c r="E30" s="68" t="s">
        <v>49</v>
      </c>
      <c r="F30" s="9" t="e">
        <f t="shared" si="0"/>
        <v>#VALUE!</v>
      </c>
      <c r="G30" s="66" t="s">
        <v>49</v>
      </c>
      <c r="H30" s="67" t="s">
        <v>49</v>
      </c>
    </row>
    <row r="31" spans="1:8" ht="15">
      <c r="A31" s="44"/>
      <c r="B31" s="36"/>
      <c r="C31" s="36"/>
      <c r="D31" s="36"/>
      <c r="E31" s="32" t="s">
        <v>50</v>
      </c>
      <c r="F31" s="45" t="e">
        <f>SUM(F27:F30)</f>
        <v>#VALUE!</v>
      </c>
      <c r="G31" s="36"/>
      <c r="H31" s="46"/>
    </row>
    <row r="32" spans="1:8" ht="15">
      <c r="A32" s="73" t="s">
        <v>32</v>
      </c>
      <c r="B32" s="74"/>
      <c r="C32" s="74"/>
      <c r="D32" s="74"/>
      <c r="E32" s="74"/>
      <c r="F32" s="74"/>
      <c r="G32" s="74"/>
      <c r="H32" s="75"/>
    </row>
    <row r="33" spans="1:8" ht="9" customHeight="1">
      <c r="A33" s="47"/>
      <c r="B33" s="11"/>
      <c r="C33" s="11"/>
      <c r="D33" s="11"/>
      <c r="E33" s="11"/>
      <c r="F33" s="11"/>
      <c r="G33" s="11"/>
      <c r="H33" s="46"/>
    </row>
    <row r="34" spans="1:8" ht="15">
      <c r="A34" s="48" t="s">
        <v>36</v>
      </c>
      <c r="B34" s="14"/>
      <c r="C34" s="14"/>
      <c r="D34" s="15"/>
      <c r="E34" s="36"/>
      <c r="F34" s="16"/>
      <c r="G34" s="17"/>
      <c r="H34" s="46"/>
    </row>
    <row r="35" spans="1:8" ht="6.75" customHeight="1">
      <c r="A35" s="44"/>
      <c r="B35" s="36"/>
      <c r="C35" s="36"/>
      <c r="D35" s="36"/>
      <c r="E35" s="36"/>
      <c r="F35" s="16"/>
      <c r="G35" s="17"/>
      <c r="H35" s="46"/>
    </row>
    <row r="36" spans="1:8" ht="15.75" thickBot="1">
      <c r="A36" s="49" t="s">
        <v>4</v>
      </c>
      <c r="B36" s="50"/>
      <c r="C36" s="51" t="s">
        <v>5</v>
      </c>
      <c r="D36" s="52"/>
      <c r="E36" s="52"/>
      <c r="F36" s="53"/>
      <c r="G36" s="54"/>
      <c r="H36" s="55"/>
    </row>
    <row r="37" spans="1:7" ht="15.75" thickBot="1">
      <c r="A37" s="2"/>
      <c r="C37" s="2"/>
      <c r="D37" s="15"/>
      <c r="F37" s="16"/>
      <c r="G37" s="17"/>
    </row>
    <row r="38" spans="1:6" ht="30" customHeight="1" thickBot="1">
      <c r="A38" s="77" t="s">
        <v>57</v>
      </c>
      <c r="B38" s="78"/>
      <c r="C38" s="78"/>
      <c r="D38" s="78"/>
      <c r="E38" s="79"/>
      <c r="F38" s="64" t="e">
        <f>F10+F31</f>
        <v>#VALUE!</v>
      </c>
    </row>
    <row r="39" spans="1:7" ht="15">
      <c r="A39" s="2"/>
      <c r="B39" s="10"/>
      <c r="C39" s="10"/>
      <c r="D39" s="10"/>
      <c r="E39" s="22"/>
      <c r="F39" s="10"/>
      <c r="G39" s="10"/>
    </row>
    <row r="40" spans="1:7" ht="15">
      <c r="A40" s="21" t="s">
        <v>30</v>
      </c>
      <c r="B40" s="10"/>
      <c r="C40" s="10"/>
      <c r="D40" s="10"/>
      <c r="E40" s="22"/>
      <c r="F40" s="10"/>
      <c r="G40" s="10"/>
    </row>
    <row r="41" spans="1:7" ht="13.5" customHeight="1">
      <c r="A41" s="25" t="s">
        <v>31</v>
      </c>
      <c r="B41" s="25"/>
      <c r="C41" s="25"/>
      <c r="D41" s="25"/>
      <c r="E41" s="26"/>
      <c r="F41" s="25"/>
      <c r="G41" s="25"/>
    </row>
    <row r="42" spans="1:8" ht="32.25" customHeight="1">
      <c r="A42" s="70" t="s">
        <v>39</v>
      </c>
      <c r="B42" s="76"/>
      <c r="C42" s="76"/>
      <c r="D42" s="76"/>
      <c r="E42" s="76"/>
      <c r="F42" s="76"/>
      <c r="G42" s="76"/>
      <c r="H42" s="72"/>
    </row>
    <row r="43" spans="1:7" ht="15" customHeight="1">
      <c r="A43" s="70" t="s">
        <v>40</v>
      </c>
      <c r="B43" s="70"/>
      <c r="C43" s="70"/>
      <c r="D43" s="70"/>
      <c r="E43" s="70"/>
      <c r="F43" s="70"/>
      <c r="G43" s="70"/>
    </row>
  </sheetData>
  <sheetProtection sheet="1" objects="1" scenarios="1"/>
  <mergeCells count="10">
    <mergeCell ref="F1:H1"/>
    <mergeCell ref="A4:E4"/>
    <mergeCell ref="A11:H11"/>
    <mergeCell ref="D6:F6"/>
    <mergeCell ref="D25:F25"/>
    <mergeCell ref="A43:G43"/>
    <mergeCell ref="A3:H3"/>
    <mergeCell ref="A32:H32"/>
    <mergeCell ref="A42:H42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2018-05-09T07:15:55Z</dcterms:modified>
  <cp:category/>
  <cp:version/>
  <cp:contentType/>
  <cp:contentStatus/>
</cp:coreProperties>
</file>