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filterPrivacy="1" defaultThemeVersion="124226"/>
  <bookViews>
    <workbookView xWindow="0" yWindow="65521" windowWidth="14505" windowHeight="12765" tabRatio="847" firstSheet="69" activeTab="74"/>
  </bookViews>
  <sheets>
    <sheet name="1" sheetId="1" r:id="rId1"/>
    <sheet name="2" sheetId="61" r:id="rId2"/>
    <sheet name="3" sheetId="62" r:id="rId3"/>
    <sheet name="4" sheetId="60" r:id="rId4"/>
    <sheet name="5" sheetId="63" r:id="rId5"/>
    <sheet name="6" sheetId="4" r:id="rId6"/>
    <sheet name="7" sheetId="64" r:id="rId7"/>
    <sheet name="8" sheetId="65" r:id="rId8"/>
    <sheet name="9" sheetId="66" r:id="rId9"/>
    <sheet name="10" sheetId="59" r:id="rId10"/>
    <sheet name="11" sheetId="67" r:id="rId11"/>
    <sheet name="12" sheetId="68" r:id="rId12"/>
    <sheet name="13" sheetId="69" r:id="rId13"/>
    <sheet name="14" sheetId="5" r:id="rId14"/>
    <sheet name="15" sheetId="58" r:id="rId15"/>
    <sheet name="16" sheetId="70" r:id="rId16"/>
    <sheet name="17" sheetId="57" r:id="rId17"/>
    <sheet name="18" sheetId="73" r:id="rId18"/>
    <sheet name="19" sheetId="74" r:id="rId19"/>
    <sheet name="20" sheetId="75" r:id="rId20"/>
    <sheet name="21" sheetId="76" r:id="rId21"/>
    <sheet name="22" sheetId="6" r:id="rId22"/>
    <sheet name="23" sheetId="55" r:id="rId23"/>
    <sheet name="24" sheetId="77" r:id="rId24"/>
    <sheet name="25" sheetId="78" r:id="rId25"/>
    <sheet name="26" sheetId="79" r:id="rId26"/>
    <sheet name="27" sheetId="80" r:id="rId27"/>
    <sheet name="28" sheetId="7" r:id="rId28"/>
    <sheet name="29" sheetId="81" r:id="rId29"/>
    <sheet name="30" sheetId="82" r:id="rId30"/>
    <sheet name="31" sheetId="83" r:id="rId31"/>
    <sheet name="32" sheetId="84" r:id="rId32"/>
    <sheet name="33" sheetId="54" r:id="rId33"/>
    <sheet name="34" sheetId="8" r:id="rId34"/>
    <sheet name="35" sheetId="9" r:id="rId35"/>
    <sheet name="36" sheetId="11" r:id="rId36"/>
    <sheet name="37" sheetId="53" r:id="rId37"/>
    <sheet name="38" sheetId="52" r:id="rId38"/>
    <sheet name="39" sheetId="49" r:id="rId39"/>
    <sheet name="40" sheetId="12" r:id="rId40"/>
    <sheet name="41" sheetId="13" r:id="rId41"/>
    <sheet name="42" sheetId="14" r:id="rId42"/>
    <sheet name="43" sheetId="42" r:id="rId43"/>
    <sheet name="44" sheetId="41" r:id="rId44"/>
    <sheet name="45" sheetId="16" r:id="rId45"/>
    <sheet name="46" sheetId="24" r:id="rId46"/>
    <sheet name="47" sheetId="25" r:id="rId47"/>
    <sheet name="48" sheetId="47" r:id="rId48"/>
    <sheet name="49" sheetId="85" r:id="rId49"/>
    <sheet name="50" sheetId="86" r:id="rId50"/>
    <sheet name="51" sheetId="87" r:id="rId51"/>
    <sheet name="52" sheetId="88" r:id="rId52"/>
    <sheet name="53" sheetId="26" r:id="rId53"/>
    <sheet name="54" sheetId="89" r:id="rId54"/>
    <sheet name="55" sheetId="46" r:id="rId55"/>
    <sheet name="56" sheetId="27" r:id="rId56"/>
    <sheet name="57" sheetId="17" r:id="rId57"/>
    <sheet name="58" sheetId="28" r:id="rId58"/>
    <sheet name="59" sheetId="29" r:id="rId59"/>
    <sheet name="60" sheetId="20" r:id="rId60"/>
    <sheet name="61" sheetId="30" r:id="rId61"/>
    <sheet name="62" sheetId="31" r:id="rId62"/>
    <sheet name="63" sheetId="32" r:id="rId63"/>
    <sheet name="64" sheetId="33" r:id="rId64"/>
    <sheet name="65" sheetId="21" r:id="rId65"/>
    <sheet name="66" sheetId="22" r:id="rId66"/>
    <sheet name="67" sheetId="23" r:id="rId67"/>
    <sheet name="68" sheetId="34" r:id="rId68"/>
    <sheet name="69" sheetId="35" r:id="rId69"/>
    <sheet name="70" sheetId="36" r:id="rId70"/>
    <sheet name="71" sheetId="37" r:id="rId71"/>
    <sheet name="72" sheetId="38" r:id="rId72"/>
    <sheet name="73" sheetId="39" r:id="rId73"/>
    <sheet name="74" sheetId="40" r:id="rId74"/>
    <sheet name="75" sheetId="43" r:id="rId75"/>
    <sheet name="76" sheetId="44" r:id="rId76"/>
  </sheets>
  <definedNames>
    <definedName name="_xlnm.Print_Area" localSheetId="0">'1'!$A$1:$G$51</definedName>
    <definedName name="_xlnm.Print_Area" localSheetId="9">'10'!$A$1:$G$61</definedName>
    <definedName name="_xlnm.Print_Area" localSheetId="10">'11'!$A$1:$G$49</definedName>
    <definedName name="_xlnm.Print_Area" localSheetId="11">'12'!$A$1:$G$49</definedName>
    <definedName name="_xlnm.Print_Area" localSheetId="12">'13'!$A$1:$G$55</definedName>
    <definedName name="_xlnm.Print_Area" localSheetId="13">'14'!$A$1:$G$49</definedName>
    <definedName name="_xlnm.Print_Area" localSheetId="14">'15'!$A$1:$G$59</definedName>
    <definedName name="_xlnm.Print_Area" localSheetId="15">'16'!$A$1:$G$49</definedName>
    <definedName name="_xlnm.Print_Area" localSheetId="16">'17'!$A$1:$G$57</definedName>
    <definedName name="_xlnm.Print_Area" localSheetId="17">'18'!$A$1:$G$49</definedName>
    <definedName name="_xlnm.Print_Area" localSheetId="18">'19'!$A$1:$G$51</definedName>
    <definedName name="_xlnm.Print_Area" localSheetId="1">'2'!$A$1:$G$73</definedName>
    <definedName name="_xlnm.Print_Area" localSheetId="19">'20'!$A$1:$G$49</definedName>
    <definedName name="_xlnm.Print_Area" localSheetId="20">'21'!$A$1:$G$49</definedName>
    <definedName name="_xlnm.Print_Area" localSheetId="21">'22'!$A$1:$G$53</definedName>
    <definedName name="_xlnm.Print_Area" localSheetId="22">'23'!$A$1:$G$53</definedName>
    <definedName name="_xlnm.Print_Area" localSheetId="23">'24'!$A$1:$G$51</definedName>
    <definedName name="_xlnm.Print_Area" localSheetId="24">'25'!$A$1:$G$51</definedName>
    <definedName name="_xlnm.Print_Area" localSheetId="25">'26'!$A$1:$G$49</definedName>
    <definedName name="_xlnm.Print_Area" localSheetId="26">'27'!$A$1:$G$49</definedName>
    <definedName name="_xlnm.Print_Area" localSheetId="27">'28'!$A$1:$G$49</definedName>
    <definedName name="_xlnm.Print_Area" localSheetId="28">'29'!$A$1:$G$49</definedName>
    <definedName name="_xlnm.Print_Area" localSheetId="2">'3'!$A$1:$G$51</definedName>
    <definedName name="_xlnm.Print_Area" localSheetId="29">'30'!$A$1:$G$51</definedName>
    <definedName name="_xlnm.Print_Area" localSheetId="30">'31'!$A$1:$G$53</definedName>
    <definedName name="_xlnm.Print_Area" localSheetId="31">'32'!$A$1:$G$49</definedName>
    <definedName name="_xlnm.Print_Area" localSheetId="32">'33'!$A$1:$G$49</definedName>
    <definedName name="_xlnm.Print_Area" localSheetId="33">'34'!$A$1:$G$49</definedName>
    <definedName name="_xlnm.Print_Area" localSheetId="34">'35'!$A$1:$G$49</definedName>
    <definedName name="_xlnm.Print_Area" localSheetId="35">'36'!$A$1:$G$49</definedName>
    <definedName name="_xlnm.Print_Area" localSheetId="36">'37'!$A$1:$G$51</definedName>
    <definedName name="_xlnm.Print_Area" localSheetId="37">'38'!$A$1:$G$49</definedName>
    <definedName name="_xlnm.Print_Area" localSheetId="38">'39'!$A$1:$G$61</definedName>
    <definedName name="_xlnm.Print_Area" localSheetId="3">'4'!$A$1:$G$65</definedName>
    <definedName name="_xlnm.Print_Area" localSheetId="39">'40'!$A$1:$G$49</definedName>
    <definedName name="_xlnm.Print_Area" localSheetId="40">'41'!$A$1:$G$49</definedName>
    <definedName name="_xlnm.Print_Area" localSheetId="41">'42'!$A$1:$G$51</definedName>
    <definedName name="_xlnm.Print_Area" localSheetId="45">'46'!$A$1:$G$55</definedName>
    <definedName name="_xlnm.Print_Area" localSheetId="46">'47'!$A$1:$G$53</definedName>
    <definedName name="_xlnm.Print_Area" localSheetId="47">'48'!$A$1:$G$49</definedName>
    <definedName name="_xlnm.Print_Area" localSheetId="48">'49'!$A$1:$G$49</definedName>
    <definedName name="_xlnm.Print_Area" localSheetId="4">'5'!$A$1:$G$49</definedName>
    <definedName name="_xlnm.Print_Area" localSheetId="49">'50'!$A$1:$G$49</definedName>
    <definedName name="_xlnm.Print_Area" localSheetId="50">'51'!$A$1:$G$49</definedName>
    <definedName name="_xlnm.Print_Area" localSheetId="51">'52'!$A$1:$G$49</definedName>
    <definedName name="_xlnm.Print_Area" localSheetId="52">'53'!$A$1:$G$61</definedName>
    <definedName name="_xlnm.Print_Area" localSheetId="53">'54'!$A$1:$G$49</definedName>
    <definedName name="_xlnm.Print_Area" localSheetId="54">'55'!$A$1:$G$57</definedName>
    <definedName name="_xlnm.Print_Area" localSheetId="55">'56'!$A$1:$G$49</definedName>
    <definedName name="_xlnm.Print_Area" localSheetId="57">'58'!$A$1:$G$49</definedName>
    <definedName name="_xlnm.Print_Area" localSheetId="58">'59'!$A$1:$G$49</definedName>
    <definedName name="_xlnm.Print_Area" localSheetId="5">'6'!$A$1:$G$49</definedName>
    <definedName name="_xlnm.Print_Area" localSheetId="60">'61'!$A$1:$G$49</definedName>
    <definedName name="_xlnm.Print_Area" localSheetId="61">'62'!$A$1:$G$49</definedName>
    <definedName name="_xlnm.Print_Area" localSheetId="62">'63'!$A$1:$G$49</definedName>
    <definedName name="_xlnm.Print_Area" localSheetId="63">'64'!$A$1:$G$49</definedName>
    <definedName name="_xlnm.Print_Area" localSheetId="67">'68'!$A$1:$G$49</definedName>
    <definedName name="_xlnm.Print_Area" localSheetId="68">'69'!$A$1:$G$49</definedName>
    <definedName name="_xlnm.Print_Area" localSheetId="6">'7'!$A$1:$G$49</definedName>
    <definedName name="_xlnm.Print_Area" localSheetId="69">'70'!$A$1:$G$49</definedName>
    <definedName name="_xlnm.Print_Area" localSheetId="70">'71'!$A$1:$G$49</definedName>
    <definedName name="_xlnm.Print_Area" localSheetId="71">'72'!$A$1:$G$51</definedName>
    <definedName name="_xlnm.Print_Area" localSheetId="72">'73'!$A$1:$G$51</definedName>
    <definedName name="_xlnm.Print_Area" localSheetId="73">'74'!$A$1:$G$49</definedName>
    <definedName name="_xlnm.Print_Area" localSheetId="74">'75'!$A$3:$G$53</definedName>
    <definedName name="_xlnm.Print_Area" localSheetId="75">'76'!$A$1:$G$53</definedName>
    <definedName name="_xlnm.Print_Area" localSheetId="7">'8'!$A$1:$G$49</definedName>
    <definedName name="_xlnm.Print_Area" localSheetId="8">'9'!$A$1:$G$49</definedName>
  </definedNames>
  <calcPr calcId="152511"/>
</workbook>
</file>

<file path=xl/sharedStrings.xml><?xml version="1.0" encoding="utf-8"?>
<sst xmlns="http://schemas.openxmlformats.org/spreadsheetml/2006/main" count="5044" uniqueCount="386">
  <si>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</si>
  <si>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</si>
  <si>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</si>
  <si>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</si>
  <si>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</si>
  <si>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</si>
  <si>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</si>
  <si>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</si>
  <si>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</si>
  <si>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</si>
  <si>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</si>
  <si>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 xml:space="preserve">                                                                           podpis oprávněné osoby za uchazeče</t>
  </si>
  <si>
    <t>titul, jméno, příjmení, funkce</t>
  </si>
  <si>
    <t>Název:</t>
  </si>
  <si>
    <t>Klatovská nemocnice, a.s.</t>
  </si>
  <si>
    <t>Plzeňská 929, 339 01 Klatovy</t>
  </si>
  <si>
    <t>26360527 / CZ26360527</t>
  </si>
  <si>
    <t>IČO/DIČ:</t>
  </si>
  <si>
    <t>DOPLNÍ DODAVATEL</t>
  </si>
  <si>
    <r>
      <rPr>
        <b/>
        <sz val="10"/>
        <color rgb="FF010000"/>
        <rFont val="Arial"/>
        <family val="2"/>
      </rPr>
      <t>Dodavatel tímto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</si>
  <si>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V ....................... dne ...................2017</t>
  </si>
  <si>
    <t>Základní údaje – DODAVATEL</t>
  </si>
  <si>
    <t>KALKULACE NABÍDKOVÉ CENY (v Kč)</t>
  </si>
  <si>
    <r>
      <rPr>
        <b/>
        <sz val="10"/>
        <color theme="1"/>
        <rFont val="Arial"/>
        <family val="2"/>
      </rPr>
      <t>Dodavatel tímto uděluje zadavateli svůj výslovný souhlas se zveřejněním Smlouvy vč. příloh uzavřené na tuto veřejnou zakázku</t>
    </r>
    <r>
      <rPr>
        <sz val="10"/>
        <color theme="1"/>
        <rFont val="Arial"/>
        <family val="2"/>
      </rPr>
      <t>, včetně případných dodatků, a to v registru smluv, případně na profilu zadavatele, za podmínek vyplývajících z příslušných právních předpisů (zákon č. 340/2015 Sb., o registru smluv, ZZVZ).</t>
    </r>
  </si>
  <si>
    <t>Modernizace návazné péče – Klatovská nemocnice, a.s.</t>
  </si>
  <si>
    <t>Příloha č. 2 Zadávací dokumentace: Krycí list nabídky</t>
  </si>
  <si>
    <t>Část VZ:</t>
  </si>
  <si>
    <t>Pozn.: Dodavatel vyplní ELEKTRONICKY pouze ŽLUTĚ zvýrazněná pole tohoto dokumentu. Ostatní pole jsou uzamčena proti změnám (v případě nutnosti editace není nastaveno heslo pro odemknutí).</t>
  </si>
  <si>
    <t>Č.poř.</t>
  </si>
  <si>
    <t>Přístroj</t>
  </si>
  <si>
    <t>Jednotková cena bez DPH</t>
  </si>
  <si>
    <t>Výše DPH v %</t>
  </si>
  <si>
    <t>Počet ks</t>
  </si>
  <si>
    <t>Celková cena bez DPH</t>
  </si>
  <si>
    <t>Celková cena včetně DPH</t>
  </si>
  <si>
    <t>Nadlimitní veřejná zakázka na dodávky zadávaná v otevřeném řízení podle § 56 zákona č. 134/2016 Sb., o zadávání veřejných zakázkách, ve znění pozdějších předpisů.</t>
  </si>
  <si>
    <t>Videokolonoskop - doplnění stávající sestavy</t>
  </si>
  <si>
    <t>Videogastroskop - doplnění stávající sestavy</t>
  </si>
  <si>
    <t>Zobrazovací HD kamerová hlava</t>
  </si>
  <si>
    <t>3CCD HD Kamerová hlava pro endoskopickou sestavu</t>
  </si>
  <si>
    <t>HD monitor, uhlopříčka 26"</t>
  </si>
  <si>
    <t>Zdroj světla, xenon 300 W nebo LED</t>
  </si>
  <si>
    <t>HD řídící kamerová jednotka pro endoskopickou sestavu</t>
  </si>
  <si>
    <t>Klávesnice pro HD řídící jednotku</t>
  </si>
  <si>
    <t>Artroskopická optika- teleskop</t>
  </si>
  <si>
    <t>Artroskopická optika- trokar pochva, 4 mm</t>
  </si>
  <si>
    <t>Světlovodný kabel</t>
  </si>
  <si>
    <t>Přístrojový vozík + příslušenství</t>
  </si>
  <si>
    <t>Záznamové zařízení</t>
  </si>
  <si>
    <t>Terapeutický fibrobronchoskop</t>
  </si>
  <si>
    <t>*</t>
  </si>
  <si>
    <t>Zdroj světla bronchoskopu</t>
  </si>
  <si>
    <t>Generátor vakua-rekuperátor</t>
  </si>
  <si>
    <t>Artroskopický punch</t>
  </si>
  <si>
    <t>Úchopové kleště na meniskus</t>
  </si>
  <si>
    <t>Nástroj pro perkutánní suturu Achill. šlachy</t>
  </si>
  <si>
    <t>Instrumentarium na uvolnění karpálního tunelu artroskopicky</t>
  </si>
  <si>
    <t>Sada artroskopických nástrojů na operativu malých kloubů</t>
  </si>
  <si>
    <t>Shaver</t>
  </si>
  <si>
    <t>Trakční věž pro operace zápěstí</t>
  </si>
  <si>
    <t>Cílící zařízení pro kotník</t>
  </si>
  <si>
    <t>Distraktor na operativu kotníku</t>
  </si>
  <si>
    <t>Prohlášení dodavatele v souladu s čl. 15.6 Zadávací dokumentace:</t>
  </si>
  <si>
    <t>Jednotková cena bez DPH (tj. cena stanovená za 1 vyšetření)</t>
  </si>
  <si>
    <t>Počty vyšetření za 1 rok</t>
  </si>
  <si>
    <t>Spektrum testů / vyšetření</t>
  </si>
  <si>
    <t>Počty vyšetření za 5 let</t>
  </si>
  <si>
    <t>Kompresní-distrakční zařízení</t>
  </si>
  <si>
    <t>Lavice na přípravu štěpu pro ortopedii</t>
  </si>
  <si>
    <t>Prošívací přístroj</t>
  </si>
  <si>
    <t>Odběrový nůž na odběr štěpu</t>
  </si>
  <si>
    <t>Motorový nástroj Oscilační  pila</t>
  </si>
  <si>
    <t>Motorový nástroj Reamer včetně nástavců</t>
  </si>
  <si>
    <t>Přístroj pro umělou plicní ventilaci</t>
  </si>
  <si>
    <t xml:space="preserve">Transportní ventilátor </t>
  </si>
  <si>
    <t xml:space="preserve">Resuscitační kufr  </t>
  </si>
  <si>
    <t>Anesteziologický přístroj s monitorem</t>
  </si>
  <si>
    <t>Uzavřený mobilní vozík k resuscitačnímu lůžku</t>
  </si>
  <si>
    <t>Sada: laryngoskop + lžíce č.3 a 4 + flexibilní</t>
  </si>
  <si>
    <t>Resuscitátor pro přesně řízenou resuscitaci novorozenců a kojenců - podporu dýchání</t>
  </si>
  <si>
    <t>Transportní pulzní oxymetr (Transportní saturační O2 čidla)</t>
  </si>
  <si>
    <t>Nebulizátor</t>
  </si>
  <si>
    <t xml:space="preserve">Defibrilátor </t>
  </si>
  <si>
    <t>Modul BIS k monitoru Bene View T8 - doplnění</t>
  </si>
  <si>
    <t>Přenosný modul T1 vitálních funkcí - doplnění stávající sestavy</t>
  </si>
  <si>
    <t>Monitor transportní</t>
  </si>
  <si>
    <t>44, 143, 174</t>
  </si>
  <si>
    <t>EKG pás s rukojetí,univerzální</t>
  </si>
  <si>
    <t>Teploměr digitální bezdotykový</t>
  </si>
  <si>
    <t>Mobilní operační světlo</t>
  </si>
  <si>
    <t>Infuzní pumpa</t>
  </si>
  <si>
    <t>EKG přístroj 12-ti svodový (EKG přenosné  EKG 12 svodové) - sloučené 3 požadavky</t>
  </si>
  <si>
    <t>Elektrická odsávačka (sloučené 2 požadavky)</t>
  </si>
  <si>
    <t>Vakuová kompresní terapie</t>
  </si>
  <si>
    <t>Terapeutický ultrazvuk</t>
  </si>
  <si>
    <t>Lokální kryoterapie</t>
  </si>
  <si>
    <t>Motodlaha pro koleno a kyčel</t>
  </si>
  <si>
    <t>Motodlaha pro rameno</t>
  </si>
  <si>
    <t>Motomed pro HK a DK vleže</t>
  </si>
  <si>
    <t>Motomed pro HK a DK vsedě</t>
  </si>
  <si>
    <t>Systém pro závěsnou terapii</t>
  </si>
  <si>
    <t>Pohyblivý chodník se závěsným systémem</t>
  </si>
  <si>
    <t>Rehabilitační lehátko</t>
  </si>
  <si>
    <t>Ergometr</t>
  </si>
  <si>
    <t>Eliptický trenažér</t>
  </si>
  <si>
    <t>Vertikalizační stůl</t>
  </si>
  <si>
    <t>Přístroj pro kombi terapii eletro-ultrazvuk</t>
  </si>
  <si>
    <t>Rotoped</t>
  </si>
  <si>
    <t>Rázová vlna</t>
  </si>
  <si>
    <t>Zvedák s váhou pro ležící</t>
  </si>
  <si>
    <t>Cílený radiofrekvenční přístroj</t>
  </si>
  <si>
    <t>Přístroj pro robotickou nervosvalovou rehabilitaci HK se zpětnou vazbou</t>
  </si>
  <si>
    <t>Motorizovaná plošina pro neurosvalovou rehabilitaci</t>
  </si>
  <si>
    <t>Echokardiograf</t>
  </si>
  <si>
    <t>USG přístroj - Sonograf pro prenatální diagnostiku</t>
  </si>
  <si>
    <t xml:space="preserve">USG přístroj -  Sonograf přenosný </t>
  </si>
  <si>
    <t xml:space="preserve">Lednice </t>
  </si>
  <si>
    <t>Mrazák -40 °C</t>
  </si>
  <si>
    <t>Pultový mrazák -35°C</t>
  </si>
  <si>
    <t>Lednice</t>
  </si>
  <si>
    <t>Mrazák</t>
  </si>
  <si>
    <t>Box hlubokomrazící skříňový</t>
  </si>
  <si>
    <t>Velkokapacitní centrifuga</t>
  </si>
  <si>
    <t xml:space="preserve">Separátor pro odběr plazmy </t>
  </si>
  <si>
    <t>Automatický analyzátor chemické analýzy moče</t>
  </si>
  <si>
    <t>Automatický analyzátor močového sedimentu</t>
  </si>
  <si>
    <t>Osobní lékařská váha s on-line připojením k PC</t>
  </si>
  <si>
    <t xml:space="preserve">Stadiometr </t>
  </si>
  <si>
    <t xml:space="preserve">Automatická digitální váha </t>
  </si>
  <si>
    <t xml:space="preserve">Mikroskop </t>
  </si>
  <si>
    <t xml:space="preserve">Laboratorní centrifuga </t>
  </si>
  <si>
    <t>Vysokootáčková mikrocentrifuga</t>
  </si>
  <si>
    <t xml:space="preserve">Laboratorní třepačka </t>
  </si>
  <si>
    <t>Centrifuga univerzální ventilovaná s přísl.</t>
  </si>
  <si>
    <t>Biohazard box tř. II typ A2 + přísl.</t>
  </si>
  <si>
    <t>Autokláv 24 l horizontální</t>
  </si>
  <si>
    <t xml:space="preserve">Chlazený termostat 2°- 50°C, 130 l </t>
  </si>
  <si>
    <t xml:space="preserve">celotělový DEXA kostní  denzitometr </t>
  </si>
  <si>
    <t xml:space="preserve"> ELISA automat </t>
  </si>
  <si>
    <t xml:space="preserve">POCT analyzátor </t>
  </si>
  <si>
    <t>Komorový mrazící box - rekonstrukce</t>
  </si>
  <si>
    <t>Reverzní osmóza</t>
  </si>
  <si>
    <t>Analyzátor vydechnutého NO, NIOX</t>
  </si>
  <si>
    <t>Váha s analyzátorem složení těla</t>
  </si>
  <si>
    <t>ID inkubátor</t>
  </si>
  <si>
    <t xml:space="preserve">ID centrifuga </t>
  </si>
  <si>
    <t>Monitoring teplot</t>
  </si>
  <si>
    <t>Ruční svářečka hadiček krevních vaků</t>
  </si>
  <si>
    <t xml:space="preserve">Analyzátor měření volného Hb </t>
  </si>
  <si>
    <t xml:space="preserve">Inkubátor na ohřívání roztoků </t>
  </si>
  <si>
    <t>Sterilizátor - sušárna</t>
  </si>
  <si>
    <t>Inkubátor</t>
  </si>
  <si>
    <t xml:space="preserve">Promývací laboratorní centrifuga </t>
  </si>
  <si>
    <t>Lůžko elektrické polohovatelné</t>
  </si>
  <si>
    <t xml:space="preserve">Hemoglobinometr </t>
  </si>
  <si>
    <t>Hemokultivační automat</t>
  </si>
  <si>
    <t>analýza</t>
  </si>
  <si>
    <t>chemická analýza  moče</t>
  </si>
  <si>
    <t>analýza (počet shodný s počtem chemické analýzy moče)</t>
  </si>
  <si>
    <t xml:space="preserve">Míchačka typu Vortex </t>
  </si>
  <si>
    <t xml:space="preserve">Vyšetření </t>
  </si>
  <si>
    <r>
      <t>Lampa modrozářivá</t>
    </r>
    <r>
      <rPr>
        <sz val="10"/>
        <color indexed="10"/>
        <rFont val="Arial"/>
        <family val="2"/>
      </rPr>
      <t xml:space="preserve"> </t>
    </r>
  </si>
  <si>
    <t>Stanovení</t>
  </si>
  <si>
    <t>identifikace</t>
  </si>
  <si>
    <t>Artroskopický motorový nástroj shaver (mikrodebridor)</t>
  </si>
  <si>
    <t xml:space="preserve">Přístroj pro urychlení hojení ran </t>
  </si>
  <si>
    <t>Přístroj pro podtlakovou terapii</t>
  </si>
  <si>
    <t>Artroskopický háček</t>
  </si>
  <si>
    <t>Systém flexibilních předvrtávačů</t>
  </si>
  <si>
    <t>Proplachová pumpa + ovládací pedál</t>
  </si>
  <si>
    <t>Kolineární repoziční svorka  komplet</t>
  </si>
  <si>
    <t>Velký distraktor + rozpínací kleště</t>
  </si>
  <si>
    <t xml:space="preserve">Motorový nástroj pila, pro traumatologii </t>
  </si>
  <si>
    <t>Modul PICCO k monitoru Bene View T8 - doplnění stávajícího monitoru</t>
  </si>
  <si>
    <t>Počty vyšetření za 1 rok (oba přístroje)</t>
  </si>
  <si>
    <t>Přístroj pro molekulární analyzu - extrakce NK a real-time PCr</t>
  </si>
  <si>
    <t>Stereomikroskop</t>
  </si>
  <si>
    <t>CO2 inkubátor</t>
  </si>
  <si>
    <t>Hmotnostní spektrometr MALDI</t>
  </si>
  <si>
    <t>Počty vyšetření za 1 rok (všechny 3 přístroje)</t>
  </si>
  <si>
    <t>Spotřeba vody</t>
  </si>
  <si>
    <t>Spotřeba přístrojů (objem vody za 1 rok v litrech)</t>
  </si>
  <si>
    <t>Spotřeba  za 5 let</t>
  </si>
  <si>
    <t>POCT Koagulometr</t>
  </si>
  <si>
    <t>Odedebrané hemokultivační lahvičky - pro dospělé</t>
  </si>
  <si>
    <t>Odedebrané hemokultivační lahvičky - pro děti</t>
  </si>
  <si>
    <t>Epizodní záznamník s automat. detekcí arytmie</t>
  </si>
  <si>
    <t>Monitor + aplikační software</t>
  </si>
  <si>
    <t>Hysteroskopie</t>
  </si>
  <si>
    <t>Lineární dávkovač modulární</t>
  </si>
  <si>
    <t>Infuzní pumpa modulární</t>
  </si>
  <si>
    <t>Zdroj studeného světla k rektoskopu</t>
  </si>
  <si>
    <r>
      <t xml:space="preserve">Dodavatel je povinen v Krycím listě vyplnit požadované </t>
    </r>
    <r>
      <rPr>
        <b/>
        <u val="single"/>
        <sz val="10"/>
        <color rgb="FFFF0000"/>
        <rFont val="Arial"/>
        <family val="2"/>
      </rPr>
      <t>jednotkové ceny a výši DPH v %; celková nabídková cena se automaticky dopočítá</t>
    </r>
    <r>
      <rPr>
        <sz val="10"/>
        <color rgb="FFFF0000"/>
        <rFont val="Arial"/>
        <family val="2"/>
      </rPr>
      <t>. Údaje uvedené v Krycím listě musí být v souladu s údaji uvedenými v jiných částech nabídky dodavatele.</t>
    </r>
  </si>
  <si>
    <t>V ....................... dne ...................2018</t>
  </si>
  <si>
    <t>Enterální pumpa</t>
  </si>
  <si>
    <t xml:space="preserve">Lineární stříkačkový dávkovač </t>
  </si>
  <si>
    <t xml:space="preserve">Přístroj na suché rozmrazování plazmy </t>
  </si>
  <si>
    <t>Elektroforetický systém</t>
  </si>
  <si>
    <t>Jednotková cena bez DPH (tj. cena stanovená za 1 spotřebovaný litr)</t>
  </si>
  <si>
    <t>Artroskopická optika- trokar spike, 4 mm</t>
  </si>
  <si>
    <t>Přístroj pro artroskopické odstraňování měkkých tkání vaporizací</t>
  </si>
  <si>
    <t>Transportní ultrazvukový diagnostický přístroj</t>
  </si>
  <si>
    <t>elektroforéza bílkovin</t>
  </si>
  <si>
    <t>imunofixace moče</t>
  </si>
  <si>
    <t>Imunofixace sérum</t>
  </si>
  <si>
    <t>Mikroskop optický s kamerou</t>
  </si>
  <si>
    <t>Centrifuga chlazená</t>
  </si>
  <si>
    <t>Termostat s přirozenou cirkulací 115 l</t>
  </si>
  <si>
    <t>Termostat s přirozenou cirkulací 195 L</t>
  </si>
  <si>
    <t>Část 02: ENDOSKOPIE - 2</t>
  </si>
  <si>
    <t>Část 01: ENDOSKOPIE - 1</t>
  </si>
  <si>
    <t>Část 03: ENDOSKOPIE - 3</t>
  </si>
  <si>
    <t>Část 04: CHIRURGICKÉ NÁSTROJE A PŘÍSTROJE - 1</t>
  </si>
  <si>
    <t>Část 05: CHIRURGICKÉ NÁSTROJE A PŘÍSTROJE - 2</t>
  </si>
  <si>
    <t>Část 06: CHIRURGICKÉ NÁSTROJE A PŘÍSTROJE - 3</t>
  </si>
  <si>
    <t>Část 07: CHIRURGICKÉ NÁSTROJE A PŘÍSTROJE - 4</t>
  </si>
  <si>
    <t>Část 08: CHIRURGICKÉ NÁSTROJE A PŘÍSTROJE - 5</t>
  </si>
  <si>
    <t>Část 09: CHIRURGICKÉ NÁSTROJE A PŘÍSTROJE - 6</t>
  </si>
  <si>
    <t>Část 10: CHIRURGICKÉ NÁSTROJE A PŘÍSTROJE - 7</t>
  </si>
  <si>
    <t>Část 11: CHIRURGICKÉ NÁSTROJE A PŘÍSTROJE - 8</t>
  </si>
  <si>
    <t>Část 12: CHIRURGICKÉ NÁSTROJE A PŘÍSTROJE - 9</t>
  </si>
  <si>
    <t>Část 13: CHIRURGICKÉ NÁSTROJE A PŘÍSTROJE - 10</t>
  </si>
  <si>
    <t>Část 14: CHIRURGICKÉ NÁSTROJE A PŘÍSTROJE - 11</t>
  </si>
  <si>
    <t>Část 15: ANESTEZIE, INTENZIVNÍ PÉČE - 1</t>
  </si>
  <si>
    <t>Telemetrické sledování lůžek - rozšíření stávajícího monitorovacího systému</t>
  </si>
  <si>
    <t>Část 16: ANESTEZIE, INTENZIVNÍ PÉČE - 2</t>
  </si>
  <si>
    <t>Část 17: ANESTEZIE, INTENZIVNÍ PÉČE - 3</t>
  </si>
  <si>
    <t>Část 18: ANESTEZIE, INTENZIVNÍ PÉČE - 4</t>
  </si>
  <si>
    <t>Část 19: ANESTEZIE, INTENZIVNÍ PÉČE - 5</t>
  </si>
  <si>
    <t>Část 20: ANESTEZIE, INTENZIVNÍ PÉČE - 6</t>
  </si>
  <si>
    <t>Část 21: ANESTEZIE, INTENZIVNÍ PÉČE - 7</t>
  </si>
  <si>
    <t>52,53, 58,75</t>
  </si>
  <si>
    <t>Část 22: ANESTEZIE, INTENZIVNÍ PÉČE - 8</t>
  </si>
  <si>
    <t>Část 23: REHABILITACE - 1</t>
  </si>
  <si>
    <t>Část 24: REHABILITACE - 2</t>
  </si>
  <si>
    <t>Část 25: REHABILITACE - 3</t>
  </si>
  <si>
    <t>Část 26: REHABILITACE - 4</t>
  </si>
  <si>
    <t>Část 27: REHABILITACE - 5</t>
  </si>
  <si>
    <t>Část 28: REHABILITACE - 6</t>
  </si>
  <si>
    <t>Část 29: REHABILITACE - 7</t>
  </si>
  <si>
    <t>Část 30: REHABILITACE - 8</t>
  </si>
  <si>
    <t>Část 31: REHABILITACE - 9</t>
  </si>
  <si>
    <t>Část 32: REHABILITACE - 10</t>
  </si>
  <si>
    <t>Část 33: REHABILITACE - 11</t>
  </si>
  <si>
    <t>Část 34: REHABILITACE - 12</t>
  </si>
  <si>
    <t>Část 35: REHABILITACE - 13</t>
  </si>
  <si>
    <t>Část 36: ECHOKARDIOGRAF</t>
  </si>
  <si>
    <t>Část 37: SONOGRAFY - 1</t>
  </si>
  <si>
    <t>Část 38: SONOGRAFY - 2</t>
  </si>
  <si>
    <t>Část 39: LABORATORNÍ VYBAVENÍ A PŘÍSTROJE - 1</t>
  </si>
  <si>
    <t>Část 40: LABORATORNÍ VYBAVENÍ A PŘÍSTROJE - 2</t>
  </si>
  <si>
    <t>Část 41: LABORATORNÍ VYBAVENÍ A PŘÍSTROJE - 3</t>
  </si>
  <si>
    <t>Část 43: LABORATORNÍ VYBAVENÍ A PŘÍSTROJE - 5</t>
  </si>
  <si>
    <t>Část 42: LABORATORNÍ VYBAVENÍ A PŘÍSTROJE - 4</t>
  </si>
  <si>
    <t>Část 44: LABORATORNÍ VYBAVENÍ A PŘÍSTROJE - 6</t>
  </si>
  <si>
    <t>Část 45: LABORATORNÍ VYBAVENÍ A PŘÍSTROJE - 7</t>
  </si>
  <si>
    <t>Část 46: LABORATORNÍ VYBAVENÍ A PŘÍSTROJE - 8</t>
  </si>
  <si>
    <t>Část 47: LABORATORNÍ VYBAVENÍ A PŘÍSTROJE - 9</t>
  </si>
  <si>
    <t>Část 48: LABORATORNÍ VYBAVENÍ A PŘÍSTROJE - 10</t>
  </si>
  <si>
    <t>Část 49: LABORATORNÍ VYBAVENÍ A PŘÍSTROJE - 11</t>
  </si>
  <si>
    <t>Část 50: LABORATORNÍ VYBAVENÍ A PŘÍSTROJE - 12</t>
  </si>
  <si>
    <t>Část 51: LABORATORNÍ VYBAVENÍ A PŘÍSTROJE - 13</t>
  </si>
  <si>
    <t>Část 52: LABORATORNÍ VYBAVENÍ A PŘÍSTROJE - 14</t>
  </si>
  <si>
    <t>Část 53: LABORATORNÍ VYBAVENÍ A PŘÍSTROJE - 15</t>
  </si>
  <si>
    <t>Část 54: LABORATORNÍ VYBAVENÍ A PŘÍSTROJE - 16</t>
  </si>
  <si>
    <t>Část 55: LABORATORNÍ VYBAVENÍ A PŘÍSTROJE - 17</t>
  </si>
  <si>
    <t>Část 56: LABORATORNÍ VYBAVENÍ A PŘÍSTROJE - 18</t>
  </si>
  <si>
    <t>Část 57: HMOTNOSTNÍ SPEKTROMETR</t>
  </si>
  <si>
    <t>Část 58: DEXA KOSTNÍ DENZITOMETR</t>
  </si>
  <si>
    <t>Část 59: ELISA</t>
  </si>
  <si>
    <t>Část 60: POCT ANALYZÁTOR</t>
  </si>
  <si>
    <t>Část 61: MRAZICÍ BOX - REKONSTRUKCE</t>
  </si>
  <si>
    <t>Část 62: MRI - DOPLNĚNÍ</t>
  </si>
  <si>
    <t>Část 63: ÚPRAVNA VODY</t>
  </si>
  <si>
    <t>Část 64: LŮŽKA</t>
  </si>
  <si>
    <t>Část 65: HEMOGLOBINOMETR</t>
  </si>
  <si>
    <t>Část 66: POCT KOAGULOMETR</t>
  </si>
  <si>
    <t>Část 67: HEMOKULTIVAČNÍ AUTOMAT</t>
  </si>
  <si>
    <t>4, *</t>
  </si>
  <si>
    <t>Část 68: DOPLNĚNÍ HOLTEROVSKÝCH ZÁZNAMNÍKŮ</t>
  </si>
  <si>
    <t>Část 69: ANALYZÁTOR NO, NIOX</t>
  </si>
  <si>
    <t>Část 71: LAMPA PRO FOTOTERAPII</t>
  </si>
  <si>
    <t>Část 74: MONITORING TEPLOT</t>
  </si>
  <si>
    <t>Část 75: ZAŘÍZENÍ PRO TRANSFUZNÍ ODDĚLENÍ</t>
  </si>
  <si>
    <t>196, 198</t>
  </si>
  <si>
    <t>Koagulace (Elektrochirurgická jednotka)</t>
  </si>
  <si>
    <t>Motorový nástroj kombinovaný (pila a reamer v jednom) + recipr. nástavec pro systém tkáňové regenerace</t>
  </si>
  <si>
    <t>Nástavec na oscilační pilování Colibri - doplnění stávajícího systému TRS</t>
  </si>
  <si>
    <t xml:space="preserve">Ramenní a kolenní cívka pro stávající  MR skener </t>
  </si>
  <si>
    <t>Část 70: APLIKAČNÍ SW A MONITOR K EEG</t>
  </si>
  <si>
    <t>Část 72: NÁSTROJE A SVĚTLO K ENDOSKOPII</t>
  </si>
  <si>
    <t>Část 73: INFUZNÍ PUMPY A DÁVKOVAČE - DOPLNĚNÍ SPACE</t>
  </si>
  <si>
    <t>Část 76: INFUZNÍ PUMPY A DÁVKOVAČE - 2</t>
  </si>
  <si>
    <t>CENA ZA POSKYTOVÁNÍ ZÁRUČNÍHO SERVISU</t>
  </si>
  <si>
    <t>za Část 01: ENDOSKOPIE - 1</t>
  </si>
  <si>
    <t>za Část 02: ENDOSKOPIE - 2</t>
  </si>
  <si>
    <t>Celková nabídková cena = NÁKLADY NA PŘÍSTROJE (Hod. kriterium = K1)</t>
  </si>
  <si>
    <t>Celková nabídková cena = NÁKLADY NA PROVOZ (Hod. kriterium = K2)</t>
  </si>
  <si>
    <t>Nabídková cena v součtu Nákladů na přístroje a Nákladů na provoz</t>
  </si>
  <si>
    <t>Celková nabídková cena = NÁKLADY NA PŘÍSTROJE VČ. ZÁRUČNÍHO SERVISU (Hodnotící kriterium)</t>
  </si>
  <si>
    <t>CENA ZA PŘÍSTROJE</t>
  </si>
  <si>
    <t>Jednotková cena za přístroj bez DPH</t>
  </si>
  <si>
    <t>za Část 03: ENDOSKOPIE - 3</t>
  </si>
  <si>
    <t>za Část 04: CHIRURGICKÉ NÁSTROJE A PŘÍSTROJE - 1</t>
  </si>
  <si>
    <t>za Část 05: CHIRURGICKÉ NÁSTROJE A PŘÍSTROJE - 2</t>
  </si>
  <si>
    <t>za Část 06: CHIRURGICKÉ NÁSTROJE A PŘÍSTROJE - 3</t>
  </si>
  <si>
    <t>za Část 07: CHIRURGICKÉ NÁSTROJE A PŘÍSTROJE - 4</t>
  </si>
  <si>
    <t>za Část 08: CHIRURGICKÉ NÁSTROJE A PŘÍSTROJE - 5</t>
  </si>
  <si>
    <t>za Část 09: CHIRURGICKÉ NÁSTROJE A PŘÍSTROJE - 6</t>
  </si>
  <si>
    <t>za Část 10: CHIRURGICKÉ NÁSTROJE A PŘÍSTROJE - 7</t>
  </si>
  <si>
    <t>za Část 11: CHIRURGICKÉ NÁSTROJE A PŘÍSTROJE - 8</t>
  </si>
  <si>
    <t>za Část 12: CHIRURGICKÉ NÁSTROJE A PŘÍSTROJE - 9</t>
  </si>
  <si>
    <t>za Část 13: CHIRURGICKÉ NÁSTROJE A PŘÍSTROJE - 10</t>
  </si>
  <si>
    <t>za Část 14: CHIRURGICKÉ NÁSTROJE A PŘÍSTROJE - 11</t>
  </si>
  <si>
    <t>za Část 15: ANESTEZIE, INTENZIVNÍ PÉČE - 1</t>
  </si>
  <si>
    <t>za Část 16: ANESTEZIE, INTENZIVNÍ PÉČE - 2</t>
  </si>
  <si>
    <t>za Část 17: ANESTEZIE, INTENZIVNÍ PÉČE - 3</t>
  </si>
  <si>
    <t>za Část 18: ANESTEZIE, INTENZIVNÍ PÉČE - 4</t>
  </si>
  <si>
    <t>za Část 19: ANESTEZIE, INTENZIVNÍ PÉČE - 5</t>
  </si>
  <si>
    <t>Záruční servis na níže uvedené přístroje</t>
  </si>
  <si>
    <t>Počet přístrojů</t>
  </si>
  <si>
    <t>Cena za 1 měsíc poskytování servisu za 1 přístroj (1 ks) bez DPH</t>
  </si>
  <si>
    <t>Celková cena za servis na všechny přístroje za 24 měsíců bez DPH</t>
  </si>
  <si>
    <t>Celková cena za servis na všechny přístroje za 24 měsíců včetně DPH</t>
  </si>
  <si>
    <t>Celková cena za přístroje bez DPH</t>
  </si>
  <si>
    <t>Celková cena za přístroje včetně DPH</t>
  </si>
  <si>
    <t>za Část 20: ANESTEZIE, INTENZIVNÍ PÉČE - 6</t>
  </si>
  <si>
    <t>za Část 21: ANESTEZIE, INTENZIVNÍ PÉČE - 7</t>
  </si>
  <si>
    <t>za Část 22: ANESTEZIE, INTENZIVNÍ PÉČE - 8</t>
  </si>
  <si>
    <t>za Část 23: REHABILITACE - 1</t>
  </si>
  <si>
    <t>za Část 24: REHABILITACE - 2</t>
  </si>
  <si>
    <t>za Část 25: REHABILITACE - 3</t>
  </si>
  <si>
    <t>za Část 26: REHABILITACE - 4</t>
  </si>
  <si>
    <t>za Část 27: REHABILITACE - 5</t>
  </si>
  <si>
    <t>za Část 28: REHABILITACE - 6</t>
  </si>
  <si>
    <t>za Část 29: REHABILITACE - 7</t>
  </si>
  <si>
    <t>za Část 30: REHABILITACE - 8</t>
  </si>
  <si>
    <t>za Část 31: REHABILITACE - 9</t>
  </si>
  <si>
    <t>za Část 32: REHABILITACE - 10</t>
  </si>
  <si>
    <t>za Část 33: REHABILITACE - 11</t>
  </si>
  <si>
    <t>za Část 34: REHABILITACE - 12</t>
  </si>
  <si>
    <t>za Část 35: REHABILITACE - 13</t>
  </si>
  <si>
    <t>za Část 36: ECHOKARDIOGRAF</t>
  </si>
  <si>
    <t>za Část 37: SONOGRAFY - 1</t>
  </si>
  <si>
    <t>Počet měsíců servisu</t>
  </si>
  <si>
    <t>za Část 38: SONOGRAFY - 2</t>
  </si>
  <si>
    <t>za Část 39: LABORATORNÍ VYBAVENÍ A PŘÍSTROJE - 1</t>
  </si>
  <si>
    <t>za Část 40: LABORATORNÍ VYBAVENÍ A PŘÍSTROJE - 2</t>
  </si>
  <si>
    <t>za Část 41: LABORATORNÍ VYBAVENÍ A PŘÍSTROJE - 3</t>
  </si>
  <si>
    <t>za Část 76: INFUZNÍ PUMPY A DÁVKOVAČE - 2</t>
  </si>
  <si>
    <t>za Část 75: ZAŘÍZENÍ PRO TRANSFUZNÍ ODDĚLENÍ</t>
  </si>
  <si>
    <t>za Část 74: MONITORING TEPLOT</t>
  </si>
  <si>
    <t>za Část 73: INFUZNÍ PUMPY A DÁVKOVAČE - DOPLNĚNÍ SPACE</t>
  </si>
  <si>
    <t>za Část 72: NÁSTROJE A SVĚTLO K ENDOSKOPII</t>
  </si>
  <si>
    <t>za Část 71: LAMPA PRO FOTOTERAPII</t>
  </si>
  <si>
    <t>za Část 70: APLIKAČNÍ SW A MONITOR K EEG</t>
  </si>
  <si>
    <t>za Část 69: ANALYZÁTOR NO, NIOX</t>
  </si>
  <si>
    <t>za Část 68: DOPLNĚNÍ HOLTEROVSKÝCH ZÁZNAMNÍKŮ</t>
  </si>
  <si>
    <t>za Část 64: LŮŽKA</t>
  </si>
  <si>
    <t>za Část 62: MRI - DOPLNĚNÍ</t>
  </si>
  <si>
    <t>za Část 61: MRAZICÍ BOX - REKONSTRUKCE</t>
  </si>
  <si>
    <t>za Část 59: ELISA</t>
  </si>
  <si>
    <t>za Část 58: DEXA KOSTNÍ DENZITOMETR</t>
  </si>
  <si>
    <t>za Část 56: LABORATORNÍ VYBAVENÍ A PŘÍSTROJE - 18</t>
  </si>
  <si>
    <t>za Část 55: LABORATORNÍ VYBAVENÍ A PŘÍSTROJE - 17</t>
  </si>
  <si>
    <t>za Část 54: LABORATORNÍ VYBAVENÍ A PŘÍSTROJE - 16</t>
  </si>
  <si>
    <t>za Část 53: LABORATORNÍ VYBAVENÍ A PŘÍSTROJE - 15</t>
  </si>
  <si>
    <t>za Část 52: LABORATORNÍ VYBAVENÍ A PŘÍSTROJE - 14</t>
  </si>
  <si>
    <t>za Část 51: LABORATORNÍ VYBAVENÍ A PŘÍSTROJE - 13</t>
  </si>
  <si>
    <t>za Část 50: LABORATORNÍ VYBAVENÍ A PŘÍSTROJE - 12</t>
  </si>
  <si>
    <t>za Část 49: LABORATORNÍ VYBAVENÍ A PŘÍSTROJE - 11</t>
  </si>
  <si>
    <t>za Část 48: LABORATORNÍ VYBAVENÍ A PŘÍSTROJE - 10</t>
  </si>
  <si>
    <t>za Část 47: LABORATORNÍ VYBAVENÍ A PŘÍSTROJE - 9</t>
  </si>
  <si>
    <t>za Část 46: LABORATORNÍ VYBAVENÍ A PŘÍSTROJE - 8</t>
  </si>
  <si>
    <t>MUDr.Jiří Zeithaml,předseda představenstva,                                      Ing.Ondřej Provalil,MBA,místopředseda představenstva</t>
  </si>
  <si>
    <t>Souprava pro výrobní plazmu</t>
  </si>
  <si>
    <t>Počty souprav za 1 rok</t>
  </si>
  <si>
    <t>Souprava pro klinickou plazmu</t>
  </si>
  <si>
    <t>Spektrum souprav</t>
  </si>
  <si>
    <t>Počty souprav za 5 let</t>
  </si>
  <si>
    <t>Roztok 4% Natrium Citrate (min. 250 ml)</t>
  </si>
  <si>
    <t>Jednotková cena bez DPH (tj. cena stanovená za 1 soupravu/roztok)</t>
  </si>
  <si>
    <t>Část 75: ZAŘÍZENÍ PRO TRANSFUZNÍ ODDĚLENÍ předmětné veřejné zakázky byla zadvatelem dne 23.5.2018 zrušená</t>
  </si>
  <si>
    <r>
      <rPr>
        <b/>
        <strike/>
        <sz val="10"/>
        <color theme="1"/>
        <rFont val="Arial"/>
        <family val="2"/>
      </rPr>
      <t>Dodavatel tímto uděluje zadavateli svůj výslovný souhlas se zveřejněním Smlouvy vč. příloh uzavřené na tuto veřejnou zakázku</t>
    </r>
    <r>
      <rPr>
        <strike/>
        <sz val="10"/>
        <color theme="1"/>
        <rFont val="Arial"/>
        <family val="2"/>
      </rPr>
      <t>, včetně případných dodatků, a to v registru smluv, případně na profilu zadavatele, za podmínek vyplývajících z příslušných právních předpisů (zákon č. 340/2015 Sb., o registru smluv, ZZVZ).</t>
    </r>
  </si>
  <si>
    <r>
      <rPr>
        <b/>
        <strike/>
        <sz val="10"/>
        <color rgb="FF010000"/>
        <rFont val="Arial"/>
        <family val="2"/>
      </rPr>
      <t>Dodavatel tímto prohlašuje</t>
    </r>
    <r>
      <rPr>
        <strike/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</si>
  <si>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r>
      <t xml:space="preserve">Dodavatel je povinen v Krycím listě vyplnit požadované </t>
    </r>
    <r>
      <rPr>
        <b/>
        <u val="single"/>
        <strike/>
        <sz val="10"/>
        <color rgb="FFFF0000"/>
        <rFont val="Arial"/>
        <family val="2"/>
      </rPr>
      <t>jednotkové ceny a výši DPH v %; celková nabídková cena se automaticky dopočítá</t>
    </r>
    <r>
      <rPr>
        <strike/>
        <sz val="10"/>
        <color rgb="FFFF0000"/>
        <rFont val="Arial"/>
        <family val="2"/>
      </rPr>
      <t>. Údaje uvedené v Krycím listě musí být v souladu s údaji uvedenými v jiných částech nabídky dodavatele.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</si>
</sst>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u val="single"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trike/>
      <sz val="12"/>
      <color rgb="FF0000FF"/>
      <name val="Arial"/>
      <family val="2"/>
    </font>
    <font>
      <strike/>
      <sz val="10"/>
      <color rgb="FFFF0000"/>
      <name val="Arial"/>
      <family val="2"/>
    </font>
    <font>
      <b/>
      <strike/>
      <sz val="10"/>
      <color theme="1"/>
      <name val="Arial"/>
      <family val="2"/>
    </font>
    <font>
      <i/>
      <strike/>
      <sz val="10"/>
      <color rgb="FF000000"/>
      <name val="Arial"/>
      <family val="2"/>
    </font>
    <font>
      <b/>
      <strike/>
      <sz val="10"/>
      <color rgb="FFFF0000"/>
      <name val="Arial"/>
      <family val="2"/>
    </font>
    <font>
      <strike/>
      <sz val="10"/>
      <color theme="1"/>
      <name val="Arial"/>
      <family val="2"/>
    </font>
    <font>
      <b/>
      <strike/>
      <sz val="10"/>
      <color rgb="FF000000"/>
      <name val="Arial"/>
      <family val="2"/>
    </font>
    <font>
      <strike/>
      <sz val="10"/>
      <color rgb="FF000000"/>
      <name val="Arial"/>
      <family val="2"/>
    </font>
    <font>
      <i/>
      <strike/>
      <sz val="10"/>
      <color theme="1"/>
      <name val="Arial"/>
      <family val="2"/>
    </font>
    <font>
      <b/>
      <u val="single"/>
      <strike/>
      <sz val="10"/>
      <color theme="1"/>
      <name val="Arial"/>
      <family val="2"/>
    </font>
    <font>
      <strike/>
      <sz val="10"/>
      <color rgb="FF010000"/>
      <name val="Arial"/>
      <family val="2"/>
    </font>
    <font>
      <b/>
      <strike/>
      <sz val="10"/>
      <color rgb="FF010000"/>
      <name val="Arial"/>
      <family val="2"/>
    </font>
    <font>
      <strike/>
      <sz val="11"/>
      <color theme="1"/>
      <name val="Calibri"/>
      <family val="2"/>
      <scheme val="minor"/>
    </font>
    <font>
      <strike/>
      <sz val="10"/>
      <color theme="1"/>
      <name val="Symbol"/>
      <family val="1"/>
    </font>
    <font>
      <b/>
      <u val="single"/>
      <strike/>
      <sz val="10"/>
      <color rgb="FFFF0000"/>
      <name val="Arial"/>
      <family val="2"/>
    </font>
    <font>
      <b/>
      <strike/>
      <sz val="10"/>
      <name val="Arial"/>
      <family val="2"/>
    </font>
    <font>
      <strike/>
      <sz val="9"/>
      <color theme="1"/>
      <name val="Arial"/>
      <family val="2"/>
    </font>
    <font>
      <strike/>
      <sz val="9"/>
      <name val="Arial"/>
      <family val="2"/>
    </font>
    <font>
      <strike/>
      <sz val="9"/>
      <color rgb="FF000000"/>
      <name val="Arial"/>
      <family val="2"/>
    </font>
    <font>
      <b/>
      <strike/>
      <sz val="9"/>
      <name val="Arial"/>
      <family val="2"/>
    </font>
    <font>
      <strike/>
      <sz val="10"/>
      <color indexed="8"/>
      <name val="Arial"/>
      <family val="2"/>
    </font>
    <font>
      <strike/>
      <sz val="10"/>
      <name val="Arial"/>
      <family val="2"/>
    </font>
    <font>
      <b/>
      <i/>
      <strike/>
      <sz val="10"/>
      <color rgb="FFFF000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>
      <alignment/>
      <protection/>
    </xf>
    <xf numFmtId="0" fontId="1" fillId="0" borderId="0">
      <alignment/>
      <protection/>
    </xf>
  </cellStyleXfs>
  <cellXfs count="231">
    <xf numFmtId="0" fontId="0" fillId="0" borderId="0" xfId="0"/>
    <xf numFmtId="0" fontId="4" fillId="2" borderId="0" xfId="0" applyFont="1" applyFill="1" applyProtection="1">
      <protection/>
    </xf>
    <xf numFmtId="0" fontId="4" fillId="2" borderId="0" xfId="0" applyFont="1" applyFill="1" applyAlignment="1" applyProtection="1">
      <alignment horizontal="left"/>
      <protection/>
    </xf>
    <xf numFmtId="0" fontId="0" fillId="0" borderId="0" xfId="0" applyProtection="1">
      <protection/>
    </xf>
    <xf numFmtId="0" fontId="4" fillId="0" borderId="0" xfId="0" applyFont="1" applyProtection="1">
      <protection/>
    </xf>
    <xf numFmtId="0" fontId="0" fillId="2" borderId="0" xfId="0" applyFill="1" applyAlignment="1" applyProtection="1">
      <alignment/>
      <protection/>
    </xf>
    <xf numFmtId="0" fontId="4" fillId="2" borderId="0" xfId="0" applyFont="1" applyFill="1" applyAlignment="1" applyProtection="1">
      <alignment vertical="center" wrapText="1"/>
      <protection/>
    </xf>
    <xf numFmtId="0" fontId="11" fillId="2" borderId="0" xfId="0" applyFont="1" applyFill="1" applyAlignment="1" applyProtection="1">
      <alignment vertical="center" wrapText="1"/>
      <protection/>
    </xf>
    <xf numFmtId="0" fontId="4" fillId="2" borderId="0" xfId="0" applyFont="1" applyFill="1" applyAlignment="1" applyProtection="1">
      <alignment horizontal="center" wrapText="1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164" fontId="16" fillId="2" borderId="0" xfId="0" applyNumberFormat="1" applyFont="1" applyFill="1" applyBorder="1" applyAlignment="1" applyProtection="1">
      <alignment horizontal="center" vertical="center" wrapText="1"/>
      <protection/>
    </xf>
    <xf numFmtId="9" fontId="16" fillId="2" borderId="0" xfId="0" applyNumberFormat="1" applyFont="1" applyFill="1" applyBorder="1" applyAlignment="1" applyProtection="1">
      <alignment horizontal="center" vertical="center" wrapText="1"/>
      <protection/>
    </xf>
    <xf numFmtId="164" fontId="16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Alignment="1" applyProtection="1">
      <alignment vertical="center" wrapText="1"/>
      <protection/>
    </xf>
    <xf numFmtId="0" fontId="4" fillId="3" borderId="1" xfId="0" applyFont="1" applyFill="1" applyBorder="1" applyAlignment="1" applyProtection="1">
      <alignment horizontal="center" vertical="center"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1" fillId="3" borderId="1" xfId="0" applyFont="1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horizontal="center" vertical="center" wrapText="1"/>
      <protection/>
    </xf>
    <xf numFmtId="0" fontId="16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9" fontId="1" fillId="4" borderId="1" xfId="0" applyNumberFormat="1" applyFont="1" applyFill="1" applyBorder="1" applyAlignment="1" applyProtection="1">
      <alignment horizontal="justify" vertical="center" wrapText="1"/>
      <protection locked="0"/>
    </xf>
    <xf numFmtId="164" fontId="16" fillId="2" borderId="1" xfId="0" applyNumberFormat="1" applyFont="1" applyFill="1" applyBorder="1" applyAlignment="1" applyProtection="1">
      <alignment horizontal="justify" vertical="center" wrapText="1"/>
      <protection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4" fontId="16" fillId="4" borderId="1" xfId="0" applyNumberFormat="1" applyFont="1" applyFill="1" applyBorder="1" applyAlignment="1" applyProtection="1">
      <alignment horizontal="justify" vertical="center" wrapText="1"/>
      <protection locked="0"/>
    </xf>
    <xf numFmtId="3" fontId="5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164" fontId="16" fillId="4" borderId="2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2" xfId="0" applyNumberFormat="1" applyFont="1" applyFill="1" applyBorder="1" applyAlignment="1" applyProtection="1">
      <alignment horizontal="justify" vertical="center" wrapText="1"/>
      <protection locked="0"/>
    </xf>
    <xf numFmtId="0" fontId="1" fillId="0" borderId="1" xfId="20" applyFont="1" applyBorder="1">
      <alignment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Alignment="1" applyProtection="1">
      <alignment vertical="center" wrapText="1"/>
      <protection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5" fillId="3" borderId="3" xfId="0" applyFont="1" applyFill="1" applyBorder="1" applyAlignment="1" applyProtection="1">
      <alignment horizontal="center" vertical="center" wrapText="1"/>
      <protection/>
    </xf>
    <xf numFmtId="3" fontId="5" fillId="0" borderId="3" xfId="0" applyNumberFormat="1" applyFont="1" applyBorder="1" applyAlignment="1">
      <alignment horizontal="center" vertical="center" wrapText="1"/>
    </xf>
    <xf numFmtId="0" fontId="1" fillId="0" borderId="0" xfId="20" applyFont="1" applyAlignment="1">
      <alignment vertical="top" wrapText="1"/>
      <protection/>
    </xf>
    <xf numFmtId="0" fontId="1" fillId="0" borderId="0" xfId="20" applyFont="1" applyFill="1" applyAlignment="1">
      <alignment vertical="top" wrapText="1"/>
      <protection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20" fillId="0" borderId="1" xfId="20" applyFont="1" applyFill="1" applyBorder="1" applyAlignment="1">
      <alignment horizontal="center"/>
      <protection/>
    </xf>
    <xf numFmtId="0" fontId="20" fillId="0" borderId="1" xfId="20" applyFont="1" applyBorder="1">
      <alignment/>
      <protection/>
    </xf>
    <xf numFmtId="0" fontId="20" fillId="0" borderId="1" xfId="20" applyFont="1" applyFill="1" applyBorder="1" applyAlignment="1">
      <alignment horizontal="center" vertical="center" wrapText="1"/>
      <protection/>
    </xf>
    <xf numFmtId="0" fontId="20" fillId="0" borderId="1" xfId="20" applyFont="1" applyBorder="1" applyAlignment="1">
      <alignment vertical="center" wrapText="1"/>
      <protection/>
    </xf>
    <xf numFmtId="0" fontId="20" fillId="0" borderId="1" xfId="20" applyFont="1" applyBorder="1" applyAlignment="1">
      <alignment horizontal="center" vertical="center"/>
      <protection/>
    </xf>
    <xf numFmtId="0" fontId="1" fillId="0" borderId="1" xfId="20" applyFont="1" applyFill="1" applyBorder="1">
      <alignment/>
      <protection/>
    </xf>
    <xf numFmtId="0" fontId="20" fillId="0" borderId="1" xfId="20" applyFont="1" applyFill="1" applyBorder="1" applyAlignment="1">
      <alignment horizontal="center" vertical="center"/>
      <protection/>
    </xf>
    <xf numFmtId="0" fontId="1" fillId="0" borderId="1" xfId="20" applyFont="1" applyFill="1" applyBorder="1" applyAlignment="1">
      <alignment vertical="center" wrapText="1"/>
      <protection/>
    </xf>
    <xf numFmtId="0" fontId="4" fillId="0" borderId="1" xfId="20" applyFont="1" applyFill="1" applyBorder="1" applyAlignment="1">
      <alignment vertical="center" wrapText="1"/>
      <protection/>
    </xf>
    <xf numFmtId="0" fontId="1" fillId="0" borderId="1" xfId="20" applyFont="1" applyBorder="1" applyAlignment="1">
      <alignment vertical="center" wrapText="1"/>
      <protection/>
    </xf>
    <xf numFmtId="3" fontId="1" fillId="0" borderId="1" xfId="20" applyNumberFormat="1" applyFont="1" applyFill="1" applyBorder="1" applyAlignment="1">
      <alignment horizontal="left" vertical="center" wrapText="1"/>
      <protection/>
    </xf>
    <xf numFmtId="3" fontId="1" fillId="0" borderId="1" xfId="20" applyNumberFormat="1" applyFont="1" applyBorder="1" applyAlignment="1">
      <alignment horizontal="left" wrapText="1"/>
      <protection/>
    </xf>
    <xf numFmtId="3" fontId="1" fillId="0" borderId="1" xfId="20" applyNumberFormat="1" applyFont="1" applyBorder="1" applyAlignment="1">
      <alignment horizontal="left" vertical="center" wrapText="1"/>
      <protection/>
    </xf>
    <xf numFmtId="0" fontId="1" fillId="0" borderId="0" xfId="20" applyFont="1" applyAlignment="1">
      <alignment vertical="center" wrapText="1"/>
      <protection/>
    </xf>
    <xf numFmtId="0" fontId="1" fillId="0" borderId="0" xfId="21" applyFont="1" applyAlignment="1">
      <alignment vertical="center" wrapText="1"/>
      <protection/>
    </xf>
    <xf numFmtId="0" fontId="4" fillId="0" borderId="1" xfId="21" applyFont="1" applyFill="1" applyBorder="1" applyAlignment="1">
      <alignment vertical="center"/>
      <protection/>
    </xf>
    <xf numFmtId="0" fontId="20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vertical="center" wrapText="1"/>
      <protection/>
    </xf>
    <xf numFmtId="0" fontId="20" fillId="0" borderId="1" xfId="20" applyFont="1" applyFill="1" applyBorder="1" applyAlignment="1">
      <alignment horizontal="left" vertical="center"/>
      <protection/>
    </xf>
    <xf numFmtId="0" fontId="4" fillId="2" borderId="0" xfId="0" applyFont="1" applyFill="1" applyAlignment="1" applyProtection="1">
      <alignment vertical="center" wrapText="1"/>
      <protection/>
    </xf>
    <xf numFmtId="0" fontId="20" fillId="0" borderId="1" xfId="20" applyFont="1" applyBorder="1" applyAlignment="1">
      <alignment wrapText="1"/>
      <protection/>
    </xf>
    <xf numFmtId="0" fontId="4" fillId="0" borderId="1" xfId="20" applyFont="1" applyBorder="1" applyAlignment="1">
      <alignment wrapText="1"/>
      <protection/>
    </xf>
    <xf numFmtId="0" fontId="20" fillId="0" borderId="1" xfId="20" applyFont="1" applyBorder="1" applyAlignment="1">
      <alignment horizontal="center"/>
      <protection/>
    </xf>
    <xf numFmtId="164" fontId="16" fillId="2" borderId="0" xfId="0" applyNumberFormat="1" applyFont="1" applyFill="1" applyBorder="1" applyAlignment="1" applyProtection="1">
      <alignment horizontal="justify" vertical="center" wrapText="1"/>
      <protection/>
    </xf>
    <xf numFmtId="0" fontId="17" fillId="2" borderId="0" xfId="0" applyFont="1" applyFill="1" applyBorder="1" applyAlignment="1" applyProtection="1">
      <alignment horizontal="center" vertical="center" wrapText="1"/>
      <protection/>
    </xf>
    <xf numFmtId="164" fontId="17" fillId="2" borderId="4" xfId="0" applyNumberFormat="1" applyFont="1" applyFill="1" applyBorder="1" applyAlignment="1" applyProtection="1">
      <alignment horizontal="justify" vertical="center" wrapText="1"/>
      <protection/>
    </xf>
    <xf numFmtId="0" fontId="1" fillId="0" borderId="1" xfId="20" applyFont="1" applyFill="1" applyBorder="1" applyAlignment="1">
      <alignment horizontal="left" vertical="center" wrapText="1"/>
      <protection/>
    </xf>
    <xf numFmtId="0" fontId="1" fillId="0" borderId="1" xfId="21" applyFont="1" applyFill="1" applyBorder="1" applyAlignment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2" borderId="0" xfId="0" applyFont="1" applyFill="1" applyAlignment="1" applyProtection="1">
      <alignment vertical="center" wrapText="1"/>
      <protection/>
    </xf>
    <xf numFmtId="0" fontId="4" fillId="2" borderId="0" xfId="0" applyFont="1" applyFill="1" applyAlignment="1" applyProtection="1">
      <alignment vertical="center" wrapText="1"/>
      <protection/>
    </xf>
    <xf numFmtId="0" fontId="4" fillId="2" borderId="0" xfId="0" applyFont="1" applyFill="1" applyAlignment="1" applyProtection="1">
      <alignment vertical="center" wrapText="1"/>
      <protection/>
    </xf>
    <xf numFmtId="0" fontId="1" fillId="0" borderId="1" xfId="20" applyFont="1" applyBorder="1" applyAlignment="1">
      <alignment horizontal="center" vertical="center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center" wrapText="1"/>
    </xf>
    <xf numFmtId="0" fontId="3" fillId="5" borderId="3" xfId="0" applyFont="1" applyFill="1" applyBorder="1" applyAlignment="1" applyProtection="1">
      <alignment horizontal="center" vertical="center" wrapText="1"/>
      <protection/>
    </xf>
    <xf numFmtId="164" fontId="16" fillId="2" borderId="4" xfId="0" applyNumberFormat="1" applyFont="1" applyFill="1" applyBorder="1" applyAlignment="1" applyProtection="1">
      <alignment horizontal="justify" vertical="center" wrapText="1"/>
      <protection/>
    </xf>
    <xf numFmtId="0" fontId="22" fillId="3" borderId="1" xfId="0" applyFont="1" applyFill="1" applyBorder="1" applyAlignment="1" applyProtection="1">
      <alignment horizontal="center" vertical="center" wrapText="1"/>
      <protection/>
    </xf>
    <xf numFmtId="0" fontId="23" fillId="3" borderId="1" xfId="0" applyFont="1" applyFill="1" applyBorder="1" applyAlignment="1" applyProtection="1">
      <alignment horizontal="center" vertical="center" wrapText="1"/>
      <protection/>
    </xf>
    <xf numFmtId="164" fontId="24" fillId="3" borderId="1" xfId="0" applyNumberFormat="1" applyFont="1" applyFill="1" applyBorder="1" applyAlignment="1" applyProtection="1">
      <alignment horizontal="center" vertical="center" wrapText="1"/>
      <protection/>
    </xf>
    <xf numFmtId="0" fontId="24" fillId="3" borderId="1" xfId="0" applyFont="1" applyFill="1" applyBorder="1" applyAlignment="1" applyProtection="1">
      <alignment horizontal="center" vertical="center" wrapText="1"/>
      <protection/>
    </xf>
    <xf numFmtId="164" fontId="25" fillId="3" borderId="1" xfId="0" applyNumberFormat="1" applyFont="1" applyFill="1" applyBorder="1" applyAlignment="1" applyProtection="1">
      <alignment horizontal="center" vertical="center" wrapText="1"/>
      <protection/>
    </xf>
    <xf numFmtId="0" fontId="23" fillId="3" borderId="1" xfId="0" applyFont="1" applyFill="1" applyBorder="1" applyAlignment="1" applyProtection="1">
      <alignment horizontal="center" vertical="center"/>
      <protection/>
    </xf>
    <xf numFmtId="0" fontId="26" fillId="0" borderId="0" xfId="0" applyFont="1" applyProtection="1">
      <protection/>
    </xf>
    <xf numFmtId="0" fontId="4" fillId="2" borderId="0" xfId="0" applyFont="1" applyFill="1" applyAlignment="1" applyProtection="1">
      <alignment vertical="center" wrapText="1"/>
      <protection/>
    </xf>
    <xf numFmtId="0" fontId="17" fillId="2" borderId="5" xfId="0" applyFont="1" applyFill="1" applyBorder="1" applyAlignment="1" applyProtection="1">
      <alignment horizontal="center" vertical="center" wrapText="1"/>
      <protection/>
    </xf>
    <xf numFmtId="0" fontId="17" fillId="2" borderId="6" xfId="0" applyFont="1" applyFill="1" applyBorder="1" applyAlignment="1" applyProtection="1">
      <alignment horizontal="center" vertical="center" wrapText="1"/>
      <protection/>
    </xf>
    <xf numFmtId="0" fontId="6" fillId="3" borderId="0" xfId="0" applyFont="1" applyFill="1" applyAlignment="1" applyProtection="1">
      <alignment horizontal="center"/>
      <protection/>
    </xf>
    <xf numFmtId="0" fontId="9" fillId="6" borderId="0" xfId="0" applyFont="1" applyFill="1" applyBorder="1" applyAlignment="1" applyProtection="1">
      <alignment horizontal="center" wrapText="1"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2" fillId="7" borderId="1" xfId="0" applyFont="1" applyFill="1" applyBorder="1" applyAlignment="1" applyProtection="1">
      <alignment horizontal="center" vertical="center" wrapText="1"/>
      <protection/>
    </xf>
    <xf numFmtId="0" fontId="17" fillId="7" borderId="1" xfId="0" applyFont="1" applyFill="1" applyBorder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horizontal="center"/>
      <protection/>
    </xf>
    <xf numFmtId="0" fontId="9" fillId="2" borderId="7" xfId="0" applyFont="1" applyFill="1" applyBorder="1" applyAlignment="1" applyProtection="1">
      <alignment horizontal="center" wrapText="1"/>
      <protection/>
    </xf>
    <xf numFmtId="0" fontId="3" fillId="7" borderId="1" xfId="0" applyFont="1" applyFill="1" applyBorder="1" applyAlignment="1" applyProtection="1">
      <alignment horizontal="justify" vertical="center"/>
      <protection/>
    </xf>
    <xf numFmtId="0" fontId="4" fillId="7" borderId="1" xfId="0" applyFont="1" applyFill="1" applyBorder="1" applyAlignment="1" applyProtection="1">
      <alignment horizontal="justify" vertical="center" wrapText="1"/>
      <protection/>
    </xf>
    <xf numFmtId="0" fontId="2" fillId="7" borderId="1" xfId="0" applyFont="1" applyFill="1" applyBorder="1" applyAlignment="1" applyProtection="1">
      <alignment horizontal="left" wrapText="1"/>
      <protection/>
    </xf>
    <xf numFmtId="0" fontId="2" fillId="7" borderId="1" xfId="0" applyFont="1" applyFill="1" applyBorder="1" applyAlignment="1" applyProtection="1">
      <alignment horizontal="left" vertical="center" wrapText="1"/>
      <protection/>
    </xf>
    <xf numFmtId="0" fontId="15" fillId="7" borderId="1" xfId="0" applyFont="1" applyFill="1" applyBorder="1" applyAlignment="1" applyProtection="1">
      <alignment horizontal="left" wrapText="1"/>
      <protection/>
    </xf>
    <xf numFmtId="0" fontId="5" fillId="7" borderId="1" xfId="0" applyFont="1" applyFill="1" applyBorder="1" applyAlignment="1" applyProtection="1">
      <alignment horizontal="left" wrapText="1"/>
      <protection/>
    </xf>
    <xf numFmtId="49" fontId="5" fillId="7" borderId="1" xfId="0" applyNumberFormat="1" applyFont="1" applyFill="1" applyBorder="1" applyAlignment="1" applyProtection="1">
      <alignment horizontal="left" wrapText="1"/>
      <protection/>
    </xf>
    <xf numFmtId="0" fontId="5" fillId="7" borderId="1" xfId="0" applyFont="1" applyFill="1" applyBorder="1" applyAlignment="1" applyProtection="1">
      <alignment horizontal="left" vertical="center" wrapText="1"/>
      <protection/>
    </xf>
    <xf numFmtId="0" fontId="7" fillId="7" borderId="1" xfId="0" applyFont="1" applyFill="1" applyBorder="1" applyAlignment="1" applyProtection="1">
      <alignment horizontal="left" wrapText="1"/>
      <protection/>
    </xf>
    <xf numFmtId="0" fontId="9" fillId="4" borderId="1" xfId="0" applyFont="1" applyFill="1" applyBorder="1" applyAlignment="1" applyProtection="1">
      <alignment horizontal="left"/>
      <protection locked="0"/>
    </xf>
    <xf numFmtId="0" fontId="14" fillId="2" borderId="0" xfId="0" applyFont="1" applyFill="1" applyAlignment="1" applyProtection="1">
      <alignment vertical="center" wrapText="1"/>
      <protection/>
    </xf>
    <xf numFmtId="0" fontId="4" fillId="2" borderId="0" xfId="0" applyFont="1" applyFill="1" applyAlignment="1" applyProtection="1">
      <alignment vertical="center" wrapText="1"/>
      <protection/>
    </xf>
    <xf numFmtId="0" fontId="10" fillId="2" borderId="0" xfId="0" applyFont="1" applyFill="1" applyAlignment="1" applyProtection="1">
      <alignment vertical="center" wrapText="1"/>
      <protection/>
    </xf>
    <xf numFmtId="0" fontId="9" fillId="6" borderId="0" xfId="0" applyFont="1" applyFill="1" applyAlignment="1" applyProtection="1">
      <alignment wrapText="1"/>
      <protection/>
    </xf>
    <xf numFmtId="0" fontId="9" fillId="4" borderId="0" xfId="0" applyFont="1" applyFill="1" applyAlignment="1" applyProtection="1">
      <alignment horizontal="left"/>
      <protection locked="0"/>
    </xf>
    <xf numFmtId="0" fontId="17" fillId="2" borderId="8" xfId="0" applyFont="1" applyFill="1" applyBorder="1" applyAlignment="1" applyProtection="1">
      <alignment horizontal="center" vertical="center" wrapText="1"/>
      <protection/>
    </xf>
    <xf numFmtId="0" fontId="17" fillId="2" borderId="9" xfId="0" applyFont="1" applyFill="1" applyBorder="1" applyAlignment="1" applyProtection="1">
      <alignment horizontal="center" vertical="center" wrapText="1"/>
      <protection/>
    </xf>
    <xf numFmtId="0" fontId="17" fillId="2" borderId="10" xfId="0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horizontal="left" vertical="center" wrapText="1"/>
      <protection/>
    </xf>
    <xf numFmtId="164" fontId="17" fillId="0" borderId="12" xfId="0" applyNumberFormat="1" applyFont="1" applyFill="1" applyBorder="1" applyAlignment="1" applyProtection="1">
      <alignment horizontal="left" vertical="center" wrapText="1"/>
      <protection/>
    </xf>
    <xf numFmtId="164" fontId="9" fillId="0" borderId="11" xfId="0" applyNumberFormat="1" applyFont="1" applyFill="1" applyBorder="1" applyAlignment="1" applyProtection="1">
      <alignment horizontal="left" vertical="center" wrapText="1"/>
      <protection/>
    </xf>
    <xf numFmtId="164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2" borderId="13" xfId="0" applyFont="1" applyFill="1" applyBorder="1" applyAlignment="1" applyProtection="1">
      <alignment horizontal="center" vertical="center" wrapText="1"/>
      <protection/>
    </xf>
    <xf numFmtId="0" fontId="17" fillId="2" borderId="14" xfId="0" applyFont="1" applyFill="1" applyBorder="1" applyAlignment="1" applyProtection="1">
      <alignment horizontal="center" vertical="center" wrapText="1"/>
      <protection/>
    </xf>
    <xf numFmtId="0" fontId="17" fillId="2" borderId="15" xfId="0" applyFont="1" applyFill="1" applyBorder="1" applyAlignment="1" applyProtection="1">
      <alignment horizontal="center" vertical="center" wrapText="1"/>
      <protection/>
    </xf>
    <xf numFmtId="0" fontId="16" fillId="2" borderId="5" xfId="0" applyFont="1" applyFill="1" applyBorder="1" applyAlignment="1" applyProtection="1">
      <alignment horizontal="center" vertical="center" wrapText="1"/>
      <protection/>
    </xf>
    <xf numFmtId="0" fontId="16" fillId="2" borderId="6" xfId="0" applyFont="1" applyFill="1" applyBorder="1" applyAlignment="1" applyProtection="1">
      <alignment horizontal="center" vertical="center" wrapText="1"/>
      <protection/>
    </xf>
    <xf numFmtId="0" fontId="8" fillId="4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right"/>
      <protection/>
    </xf>
    <xf numFmtId="0" fontId="3" fillId="5" borderId="1" xfId="0" applyFont="1" applyFill="1" applyBorder="1" applyAlignment="1" applyProtection="1">
      <alignment horizontal="center" vertical="center" wrapText="1"/>
      <protection/>
    </xf>
    <xf numFmtId="164" fontId="17" fillId="0" borderId="9" xfId="0" applyNumberFormat="1" applyFont="1" applyFill="1" applyBorder="1" applyAlignment="1" applyProtection="1">
      <alignment horizontal="left" vertical="center" wrapText="1"/>
      <protection/>
    </xf>
    <xf numFmtId="164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6" fillId="2" borderId="8" xfId="0" applyFont="1" applyFill="1" applyBorder="1" applyAlignment="1" applyProtection="1">
      <alignment horizontal="center" vertical="center" wrapText="1"/>
      <protection/>
    </xf>
    <xf numFmtId="0" fontId="16" fillId="2" borderId="9" xfId="0" applyFont="1" applyFill="1" applyBorder="1" applyAlignment="1" applyProtection="1">
      <alignment horizontal="center" vertical="center" wrapText="1"/>
      <protection/>
    </xf>
    <xf numFmtId="0" fontId="16" fillId="2" borderId="10" xfId="0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horizontal="left" vertical="center" wrapText="1"/>
      <protection/>
    </xf>
    <xf numFmtId="164" fontId="16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6" fillId="2" borderId="14" xfId="0" applyFont="1" applyFill="1" applyBorder="1" applyAlignment="1" applyProtection="1">
      <alignment horizontal="center" vertical="center" wrapText="1"/>
      <protection/>
    </xf>
    <xf numFmtId="0" fontId="16" fillId="2" borderId="15" xfId="0" applyFont="1" applyFill="1" applyBorder="1" applyAlignment="1" applyProtection="1">
      <alignment horizontal="center" vertical="center" wrapText="1"/>
      <protection/>
    </xf>
    <xf numFmtId="0" fontId="19" fillId="0" borderId="16" xfId="20" applyFont="1" applyFill="1" applyBorder="1" applyAlignment="1">
      <alignment vertical="center" wrapText="1"/>
      <protection/>
    </xf>
    <xf numFmtId="0" fontId="19" fillId="0" borderId="17" xfId="20" applyFont="1" applyFill="1" applyBorder="1" applyAlignment="1">
      <alignment vertical="center" wrapText="1"/>
      <protection/>
    </xf>
    <xf numFmtId="0" fontId="19" fillId="0" borderId="3" xfId="20" applyFont="1" applyFill="1" applyBorder="1" applyAlignment="1">
      <alignment vertical="center" wrapText="1"/>
      <protection/>
    </xf>
    <xf numFmtId="0" fontId="16" fillId="0" borderId="16" xfId="20" applyFont="1" applyFill="1" applyBorder="1" applyAlignment="1">
      <alignment vertical="center" wrapText="1"/>
      <protection/>
    </xf>
    <xf numFmtId="0" fontId="16" fillId="0" borderId="17" xfId="20" applyFont="1" applyFill="1" applyBorder="1" applyAlignment="1">
      <alignment vertical="center" wrapText="1"/>
      <protection/>
    </xf>
    <xf numFmtId="0" fontId="16" fillId="0" borderId="3" xfId="20" applyFont="1" applyFill="1" applyBorder="1" applyAlignment="1">
      <alignment vertical="center" wrapText="1"/>
      <protection/>
    </xf>
    <xf numFmtId="164" fontId="16" fillId="0" borderId="8" xfId="0" applyNumberFormat="1" applyFont="1" applyFill="1" applyBorder="1" applyAlignment="1" applyProtection="1">
      <alignment horizontal="left" vertical="center" wrapText="1"/>
      <protection/>
    </xf>
    <xf numFmtId="164" fontId="16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7" fillId="7" borderId="16" xfId="0" applyFont="1" applyFill="1" applyBorder="1" applyAlignment="1" applyProtection="1">
      <alignment horizontal="left" vertical="center" wrapText="1"/>
      <protection/>
    </xf>
    <xf numFmtId="0" fontId="17" fillId="7" borderId="17" xfId="0" applyFont="1" applyFill="1" applyBorder="1" applyAlignment="1" applyProtection="1">
      <alignment horizontal="left" vertical="center" wrapText="1"/>
      <protection/>
    </xf>
    <xf numFmtId="0" fontId="17" fillId="7" borderId="3" xfId="0" applyFont="1" applyFill="1" applyBorder="1" applyAlignment="1" applyProtection="1">
      <alignment horizontal="left" vertical="center" wrapText="1"/>
      <protection/>
    </xf>
    <xf numFmtId="49" fontId="5" fillId="7" borderId="16" xfId="0" applyNumberFormat="1" applyFont="1" applyFill="1" applyBorder="1" applyAlignment="1" applyProtection="1">
      <alignment horizontal="left" wrapText="1"/>
      <protection/>
    </xf>
    <xf numFmtId="49" fontId="5" fillId="7" borderId="17" xfId="0" applyNumberFormat="1" applyFont="1" applyFill="1" applyBorder="1" applyAlignment="1" applyProtection="1">
      <alignment horizontal="left" wrapText="1"/>
      <protection/>
    </xf>
    <xf numFmtId="49" fontId="5" fillId="7" borderId="3" xfId="0" applyNumberFormat="1" applyFont="1" applyFill="1" applyBorder="1" applyAlignment="1" applyProtection="1">
      <alignment horizontal="left" wrapText="1"/>
      <protection/>
    </xf>
    <xf numFmtId="0" fontId="27" fillId="8" borderId="0" xfId="0" applyFont="1" applyFill="1" applyAlignment="1">
      <alignment horizontal="center" vertical="center" wrapText="1"/>
    </xf>
    <xf numFmtId="0" fontId="28" fillId="3" borderId="0" xfId="0" applyFont="1" applyFill="1" applyAlignment="1" applyProtection="1">
      <alignment horizontal="center"/>
      <protection/>
    </xf>
    <xf numFmtId="0" fontId="28" fillId="2" borderId="0" xfId="0" applyFont="1" applyFill="1" applyAlignment="1" applyProtection="1">
      <alignment horizontal="center"/>
      <protection/>
    </xf>
    <xf numFmtId="0" fontId="29" fillId="6" borderId="0" xfId="0" applyFont="1" applyFill="1" applyBorder="1" applyAlignment="1" applyProtection="1">
      <alignment horizontal="center" wrapText="1"/>
      <protection/>
    </xf>
    <xf numFmtId="0" fontId="29" fillId="2" borderId="7" xfId="0" applyFont="1" applyFill="1" applyBorder="1" applyAlignment="1" applyProtection="1">
      <alignment horizontal="center" wrapText="1"/>
      <protection/>
    </xf>
    <xf numFmtId="0" fontId="30" fillId="3" borderId="1" xfId="0" applyFont="1" applyFill="1" applyBorder="1" applyAlignment="1" applyProtection="1">
      <alignment horizontal="center"/>
      <protection/>
    </xf>
    <xf numFmtId="0" fontId="31" fillId="7" borderId="1" xfId="0" applyFont="1" applyFill="1" applyBorder="1" applyAlignment="1" applyProtection="1">
      <alignment horizontal="center" vertical="center" wrapText="1"/>
      <protection/>
    </xf>
    <xf numFmtId="0" fontId="30" fillId="7" borderId="1" xfId="0" applyFont="1" applyFill="1" applyBorder="1" applyAlignment="1" applyProtection="1">
      <alignment horizontal="justify" vertical="center"/>
      <protection/>
    </xf>
    <xf numFmtId="0" fontId="32" fillId="7" borderId="1" xfId="0" applyFont="1" applyFill="1" applyBorder="1" applyAlignment="1" applyProtection="1">
      <alignment horizontal="left" vertical="center"/>
      <protection/>
    </xf>
    <xf numFmtId="0" fontId="33" fillId="7" borderId="1" xfId="0" applyFont="1" applyFill="1" applyBorder="1" applyAlignment="1" applyProtection="1">
      <alignment horizontal="justify" vertical="center" wrapText="1"/>
      <protection/>
    </xf>
    <xf numFmtId="0" fontId="33" fillId="0" borderId="0" xfId="0" applyFont="1" applyProtection="1">
      <protection/>
    </xf>
    <xf numFmtId="0" fontId="33" fillId="2" borderId="0" xfId="0" applyFont="1" applyFill="1" applyAlignment="1" applyProtection="1">
      <alignment horizontal="left"/>
      <protection/>
    </xf>
    <xf numFmtId="0" fontId="31" fillId="7" borderId="1" xfId="0" applyFont="1" applyFill="1" applyBorder="1" applyAlignment="1" applyProtection="1">
      <alignment horizontal="left" wrapText="1"/>
      <protection/>
    </xf>
    <xf numFmtId="0" fontId="34" fillId="7" borderId="1" xfId="0" applyFont="1" applyFill="1" applyBorder="1" applyAlignment="1" applyProtection="1">
      <alignment horizontal="left" wrapText="1"/>
      <protection/>
    </xf>
    <xf numFmtId="0" fontId="35" fillId="7" borderId="1" xfId="0" applyFont="1" applyFill="1" applyBorder="1" applyAlignment="1" applyProtection="1">
      <alignment horizontal="left" wrapText="1"/>
      <protection/>
    </xf>
    <xf numFmtId="49" fontId="35" fillId="7" borderId="1" xfId="0" applyNumberFormat="1" applyFont="1" applyFill="1" applyBorder="1" applyAlignment="1" applyProtection="1">
      <alignment horizontal="left" wrapText="1"/>
      <protection/>
    </xf>
    <xf numFmtId="0" fontId="31" fillId="7" borderId="1" xfId="0" applyFont="1" applyFill="1" applyBorder="1" applyAlignment="1" applyProtection="1">
      <alignment horizontal="left" vertical="center" wrapText="1"/>
      <protection/>
    </xf>
    <xf numFmtId="0" fontId="35" fillId="7" borderId="1" xfId="0" applyFont="1" applyFill="1" applyBorder="1" applyAlignment="1" applyProtection="1">
      <alignment horizontal="left" vertical="center" wrapText="1"/>
      <protection/>
    </xf>
    <xf numFmtId="0" fontId="29" fillId="4" borderId="1" xfId="0" applyFont="1" applyFill="1" applyBorder="1" applyAlignment="1" applyProtection="1">
      <alignment horizontal="left"/>
      <protection locked="0"/>
    </xf>
    <xf numFmtId="0" fontId="36" fillId="7" borderId="1" xfId="0" applyFont="1" applyFill="1" applyBorder="1" applyAlignment="1" applyProtection="1">
      <alignment horizontal="left" wrapText="1"/>
      <protection/>
    </xf>
    <xf numFmtId="0" fontId="33" fillId="2" borderId="0" xfId="0" applyFont="1" applyFill="1" applyProtection="1">
      <protection/>
    </xf>
    <xf numFmtId="0" fontId="37" fillId="2" borderId="0" xfId="0" applyFont="1" applyFill="1" applyAlignment="1" applyProtection="1">
      <alignment vertical="center" wrapText="1"/>
      <protection/>
    </xf>
    <xf numFmtId="0" fontId="33" fillId="2" borderId="0" xfId="0" applyFont="1" applyFill="1" applyAlignment="1" applyProtection="1">
      <alignment vertical="center" wrapText="1"/>
      <protection/>
    </xf>
    <xf numFmtId="0" fontId="38" fillId="2" borderId="0" xfId="0" applyFont="1" applyFill="1" applyAlignment="1" applyProtection="1">
      <alignment vertical="center" wrapText="1"/>
      <protection/>
    </xf>
    <xf numFmtId="0" fontId="40" fillId="2" borderId="0" xfId="0" applyFont="1" applyFill="1" applyAlignment="1" applyProtection="1">
      <alignment/>
      <protection/>
    </xf>
    <xf numFmtId="0" fontId="33" fillId="2" borderId="0" xfId="0" applyFont="1" applyFill="1" applyAlignment="1" applyProtection="1">
      <alignment vertical="center" wrapText="1"/>
      <protection/>
    </xf>
    <xf numFmtId="0" fontId="41" fillId="2" borderId="0" xfId="0" applyFont="1" applyFill="1" applyAlignment="1" applyProtection="1">
      <alignment vertical="center" wrapText="1"/>
      <protection/>
    </xf>
    <xf numFmtId="0" fontId="29" fillId="6" borderId="0" xfId="0" applyFont="1" applyFill="1" applyAlignment="1" applyProtection="1">
      <alignment wrapText="1"/>
      <protection/>
    </xf>
    <xf numFmtId="0" fontId="33" fillId="2" borderId="0" xfId="0" applyFont="1" applyFill="1" applyAlignment="1" applyProtection="1">
      <alignment horizontal="center" wrapText="1"/>
      <protection/>
    </xf>
    <xf numFmtId="0" fontId="30" fillId="5" borderId="1" xfId="0" applyFont="1" applyFill="1" applyBorder="1" applyAlignment="1" applyProtection="1">
      <alignment horizontal="center" vertical="center" wrapText="1"/>
      <protection/>
    </xf>
    <xf numFmtId="0" fontId="32" fillId="2" borderId="0" xfId="0" applyFont="1" applyFill="1" applyBorder="1" applyAlignment="1" applyProtection="1">
      <alignment horizontal="center" vertical="center" wrapText="1"/>
      <protection/>
    </xf>
    <xf numFmtId="164" fontId="43" fillId="2" borderId="0" xfId="0" applyNumberFormat="1" applyFont="1" applyFill="1" applyBorder="1" applyAlignment="1" applyProtection="1">
      <alignment horizontal="justify" vertical="center" wrapText="1"/>
      <protection/>
    </xf>
    <xf numFmtId="0" fontId="44" fillId="3" borderId="1" xfId="0" applyFont="1" applyFill="1" applyBorder="1" applyAlignment="1" applyProtection="1">
      <alignment horizontal="center" vertical="center"/>
      <protection/>
    </xf>
    <xf numFmtId="164" fontId="45" fillId="3" borderId="1" xfId="0" applyNumberFormat="1" applyFont="1" applyFill="1" applyBorder="1" applyAlignment="1" applyProtection="1">
      <alignment horizontal="center" vertical="center" wrapText="1"/>
      <protection/>
    </xf>
    <xf numFmtId="0" fontId="45" fillId="3" borderId="1" xfId="0" applyFont="1" applyFill="1" applyBorder="1" applyAlignment="1" applyProtection="1">
      <alignment horizontal="center" vertical="center" wrapText="1"/>
      <protection/>
    </xf>
    <xf numFmtId="0" fontId="46" fillId="3" borderId="1" xfId="0" applyFont="1" applyFill="1" applyBorder="1" applyAlignment="1" applyProtection="1">
      <alignment horizontal="center" vertical="center" wrapText="1"/>
      <protection/>
    </xf>
    <xf numFmtId="164" fontId="47" fillId="3" borderId="1" xfId="0" applyNumberFormat="1" applyFont="1" applyFill="1" applyBorder="1" applyAlignment="1" applyProtection="1">
      <alignment horizontal="center" vertical="center" wrapText="1"/>
      <protection/>
    </xf>
    <xf numFmtId="0" fontId="48" fillId="0" borderId="1" xfId="20" applyFont="1" applyFill="1" applyBorder="1" applyAlignment="1">
      <alignment horizontal="center" vertical="center" wrapText="1"/>
      <protection/>
    </xf>
    <xf numFmtId="0" fontId="33" fillId="0" borderId="1" xfId="20" applyFont="1" applyFill="1" applyBorder="1" applyAlignment="1">
      <alignment vertical="center" wrapText="1"/>
      <protection/>
    </xf>
    <xf numFmtId="164" fontId="43" fillId="4" borderId="1" xfId="0" applyNumberFormat="1" applyFont="1" applyFill="1" applyBorder="1" applyAlignment="1" applyProtection="1">
      <alignment horizontal="justify" vertical="center" wrapText="1"/>
      <protection locked="0"/>
    </xf>
    <xf numFmtId="9" fontId="49" fillId="4" borderId="1" xfId="0" applyNumberFormat="1" applyFont="1" applyFill="1" applyBorder="1" applyAlignment="1" applyProtection="1">
      <alignment horizontal="justify" vertical="center" wrapText="1"/>
      <protection locked="0"/>
    </xf>
    <xf numFmtId="0" fontId="49" fillId="0" borderId="1" xfId="20" applyFont="1" applyBorder="1" applyAlignment="1">
      <alignment horizontal="center" vertical="center"/>
      <protection/>
    </xf>
    <xf numFmtId="164" fontId="43" fillId="2" borderId="1" xfId="0" applyNumberFormat="1" applyFont="1" applyFill="1" applyBorder="1" applyAlignment="1" applyProtection="1">
      <alignment horizontal="justify" vertical="center" wrapText="1"/>
      <protection/>
    </xf>
    <xf numFmtId="0" fontId="43" fillId="2" borderId="5" xfId="0" applyFont="1" applyFill="1" applyBorder="1" applyAlignment="1" applyProtection="1">
      <alignment horizontal="center" vertical="center" wrapText="1"/>
      <protection/>
    </xf>
    <xf numFmtId="0" fontId="43" fillId="2" borderId="6" xfId="0" applyFont="1" applyFill="1" applyBorder="1" applyAlignment="1" applyProtection="1">
      <alignment horizontal="center" vertical="center" wrapText="1"/>
      <protection/>
    </xf>
    <xf numFmtId="164" fontId="43" fillId="2" borderId="4" xfId="0" applyNumberFormat="1" applyFont="1" applyFill="1" applyBorder="1" applyAlignment="1" applyProtection="1">
      <alignment horizontal="justify" vertical="center" wrapText="1"/>
      <protection/>
    </xf>
    <xf numFmtId="0" fontId="44" fillId="3" borderId="1" xfId="0" applyFont="1" applyFill="1" applyBorder="1" applyAlignment="1" applyProtection="1">
      <alignment horizontal="center" vertical="center" wrapText="1"/>
      <protection/>
    </xf>
    <xf numFmtId="3" fontId="35" fillId="0" borderId="1" xfId="0" applyNumberFormat="1" applyFont="1" applyBorder="1" applyAlignment="1">
      <alignment horizontal="center" vertical="center" wrapText="1"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center" vertical="center" wrapText="1"/>
      <protection/>
    </xf>
    <xf numFmtId="164" fontId="32" fillId="0" borderId="9" xfId="0" applyNumberFormat="1" applyFont="1" applyFill="1" applyBorder="1" applyAlignment="1" applyProtection="1">
      <alignment horizontal="left" vertical="center" wrapText="1"/>
      <protection/>
    </xf>
    <xf numFmtId="164" fontId="29" fillId="0" borderId="11" xfId="0" applyNumberFormat="1" applyFont="1" applyFill="1" applyBorder="1" applyAlignment="1" applyProtection="1">
      <alignment horizontal="left" vertical="center" wrapText="1"/>
      <protection/>
    </xf>
    <xf numFmtId="0" fontId="32" fillId="2" borderId="13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15" xfId="0" applyFont="1" applyFill="1" applyBorder="1" applyAlignment="1" applyProtection="1">
      <alignment horizontal="center" vertical="center" wrapText="1"/>
      <protection/>
    </xf>
    <xf numFmtId="164" fontId="32" fillId="0" borderId="14" xfId="0" applyNumberFormat="1" applyFont="1" applyFill="1" applyBorder="1" applyAlignment="1" applyProtection="1">
      <alignment horizontal="left" vertical="center" wrapText="1"/>
      <protection/>
    </xf>
    <xf numFmtId="164" fontId="29" fillId="0" borderId="12" xfId="0" applyNumberFormat="1" applyFont="1" applyFill="1" applyBorder="1" applyAlignment="1" applyProtection="1">
      <alignment horizontal="left" vertical="center" wrapText="1"/>
      <protection/>
    </xf>
    <xf numFmtId="0" fontId="33" fillId="2" borderId="0" xfId="0" applyFont="1" applyFill="1" applyBorder="1" applyAlignment="1" applyProtection="1">
      <alignment horizontal="center" vertical="center"/>
      <protection/>
    </xf>
    <xf numFmtId="0" fontId="49" fillId="0" borderId="0" xfId="0" applyFont="1" applyAlignment="1">
      <alignment horizontal="center"/>
    </xf>
    <xf numFmtId="0" fontId="43" fillId="0" borderId="0" xfId="0" applyFont="1"/>
    <xf numFmtId="164" fontId="43" fillId="2" borderId="0" xfId="0" applyNumberFormat="1" applyFont="1" applyFill="1" applyBorder="1" applyAlignment="1" applyProtection="1">
      <alignment horizontal="center" vertical="center" wrapText="1"/>
      <protection/>
    </xf>
    <xf numFmtId="9" fontId="43" fillId="2" borderId="0" xfId="0" applyNumberFormat="1" applyFont="1" applyFill="1" applyBorder="1" applyAlignment="1" applyProtection="1">
      <alignment horizontal="center" vertical="center" wrapText="1"/>
      <protection/>
    </xf>
    <xf numFmtId="0" fontId="29" fillId="4" borderId="0" xfId="0" applyFont="1" applyFill="1" applyAlignment="1" applyProtection="1">
      <alignment horizontal="left"/>
      <protection locked="0"/>
    </xf>
    <xf numFmtId="0" fontId="33" fillId="2" borderId="0" xfId="0" applyFont="1" applyFill="1" applyAlignment="1" applyProtection="1">
      <alignment horizontal="right"/>
      <protection/>
    </xf>
    <xf numFmtId="0" fontId="50" fillId="4" borderId="0" xfId="0" applyFont="1" applyFill="1" applyAlignment="1" applyProtection="1">
      <alignment horizontal="right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 1" xfId="20"/>
    <cellStyle name="Normální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styles" Target="styles.xml" /><Relationship Id="rId78" Type="http://schemas.openxmlformats.org/officeDocument/2006/relationships/sharedStrings" Target="sharedStrings.xml" /><Relationship Id="rId7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zoomScaleSheetLayoutView="130" workbookViewId="0" topLeftCell="A31">
      <selection activeCell="C36" sqref="C36"/>
    </sheetView>
  </sheetViews>
  <sheetFormatPr defaultColWidth="9.140625" defaultRowHeight="15"/>
  <cols>
    <col min="1" max="1" width="6.8515625" style="3" customWidth="1"/>
    <col min="2" max="2" width="26.00390625" style="3" customWidth="1"/>
    <col min="3" max="3" width="16.7109375" style="3" customWidth="1"/>
    <col min="4" max="4" width="9.421875" style="3" customWidth="1"/>
    <col min="5" max="5" width="7.5742187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210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.75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6"/>
      <c r="D29" s="6"/>
      <c r="E29" s="7"/>
      <c r="F29" s="7"/>
      <c r="G29" s="7"/>
    </row>
    <row r="30" spans="1:7" s="4" customFormat="1" ht="38.25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40.5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26.25">
      <c r="A35" s="20">
        <v>1</v>
      </c>
      <c r="B35" s="21" t="s">
        <v>36</v>
      </c>
      <c r="C35" s="26">
        <v>0</v>
      </c>
      <c r="D35" s="22">
        <v>0</v>
      </c>
      <c r="E35" s="27">
        <v>1</v>
      </c>
      <c r="F35" s="23">
        <f>C35*E35</f>
        <v>0</v>
      </c>
      <c r="G35" s="23">
        <f>F35+D35*F35</f>
        <v>0</v>
      </c>
    </row>
    <row r="36" spans="1:7" ht="27" thickBot="1">
      <c r="A36" s="20">
        <v>2</v>
      </c>
      <c r="B36" s="21" t="s">
        <v>37</v>
      </c>
      <c r="C36" s="26">
        <v>0</v>
      </c>
      <c r="D36" s="22">
        <v>0</v>
      </c>
      <c r="E36" s="27">
        <v>1</v>
      </c>
      <c r="F36" s="23">
        <f>C36*E36</f>
        <v>0</v>
      </c>
      <c r="G36" s="23">
        <f>F36+D36*F36</f>
        <v>0</v>
      </c>
    </row>
    <row r="37" spans="1:7" ht="15.75" thickBot="1">
      <c r="A37" s="135" t="s">
        <v>300</v>
      </c>
      <c r="B37" s="136"/>
      <c r="C37" s="136"/>
      <c r="D37" s="136"/>
      <c r="E37" s="136"/>
      <c r="F37" s="92">
        <f>SUM(F35:F36)</f>
        <v>0</v>
      </c>
      <c r="G37" s="92">
        <f>SUM(G35:G36)</f>
        <v>0</v>
      </c>
    </row>
    <row r="38" spans="1:7" ht="15">
      <c r="A38" s="79"/>
      <c r="B38" s="79"/>
      <c r="C38" s="79"/>
      <c r="D38" s="79"/>
      <c r="E38" s="79"/>
      <c r="F38" s="78"/>
      <c r="G38" s="78"/>
    </row>
    <row r="39" spans="1:7" ht="51.75" customHeight="1">
      <c r="A39" s="93" t="s">
        <v>344</v>
      </c>
      <c r="B39" s="94" t="s">
        <v>319</v>
      </c>
      <c r="C39" s="95" t="s">
        <v>321</v>
      </c>
      <c r="D39" s="96" t="s">
        <v>31</v>
      </c>
      <c r="E39" s="93" t="s">
        <v>320</v>
      </c>
      <c r="F39" s="97" t="s">
        <v>322</v>
      </c>
      <c r="G39" s="95" t="s">
        <v>323</v>
      </c>
    </row>
    <row r="40" spans="1:7" ht="26.25">
      <c r="A40" s="27">
        <v>24</v>
      </c>
      <c r="B40" s="21" t="s">
        <v>36</v>
      </c>
      <c r="C40" s="26">
        <v>0</v>
      </c>
      <c r="D40" s="22">
        <v>0</v>
      </c>
      <c r="E40" s="27">
        <v>1</v>
      </c>
      <c r="F40" s="23">
        <f>C40*E40*A40</f>
        <v>0</v>
      </c>
      <c r="G40" s="23">
        <f>F40+D40*F40</f>
        <v>0</v>
      </c>
    </row>
    <row r="41" spans="1:7" ht="27" thickBot="1">
      <c r="A41" s="27">
        <v>24</v>
      </c>
      <c r="B41" s="21" t="s">
        <v>37</v>
      </c>
      <c r="C41" s="26">
        <v>0</v>
      </c>
      <c r="D41" s="22">
        <v>0</v>
      </c>
      <c r="E41" s="27">
        <v>1</v>
      </c>
      <c r="F41" s="23">
        <f>C41*E41*A41</f>
        <v>0</v>
      </c>
      <c r="G41" s="23">
        <f>F41+D41*F41</f>
        <v>0</v>
      </c>
    </row>
    <row r="42" spans="1:7" ht="15.75" thickBot="1">
      <c r="A42" s="135" t="s">
        <v>293</v>
      </c>
      <c r="B42" s="136"/>
      <c r="C42" s="136"/>
      <c r="D42" s="136"/>
      <c r="E42" s="136"/>
      <c r="F42" s="92">
        <f>SUM(F40:F41)</f>
        <v>0</v>
      </c>
      <c r="G42" s="92">
        <f>SUM(G40:G41)</f>
        <v>0</v>
      </c>
    </row>
    <row r="43" spans="1:7" ht="15.75" thickBot="1">
      <c r="A43" s="79"/>
      <c r="B43" s="79"/>
      <c r="C43" s="79"/>
      <c r="D43" s="79"/>
      <c r="E43" s="79"/>
      <c r="F43" s="78"/>
      <c r="G43" s="78"/>
    </row>
    <row r="44" spans="1:7" ht="34.5" customHeight="1">
      <c r="A44" s="125" t="s">
        <v>299</v>
      </c>
      <c r="B44" s="126"/>
      <c r="C44" s="126"/>
      <c r="D44" s="126"/>
      <c r="E44" s="127"/>
      <c r="F44" s="128">
        <f>F37+F42</f>
        <v>0</v>
      </c>
      <c r="G44" s="130">
        <f>G37+G42</f>
        <v>0</v>
      </c>
    </row>
    <row r="45" spans="1:7" ht="15.75" customHeight="1" thickBot="1">
      <c r="A45" s="132" t="s">
        <v>294</v>
      </c>
      <c r="B45" s="133"/>
      <c r="C45" s="133"/>
      <c r="D45" s="133"/>
      <c r="E45" s="134"/>
      <c r="F45" s="129"/>
      <c r="G45" s="131"/>
    </row>
    <row r="46" spans="1:7" s="4" customFormat="1" ht="21" customHeight="1">
      <c r="A46" s="9"/>
      <c r="B46" s="9"/>
      <c r="C46" s="19"/>
      <c r="D46" s="18"/>
      <c r="E46" s="10"/>
      <c r="F46" s="10"/>
      <c r="G46" s="11"/>
    </row>
    <row r="47" spans="1:7" s="4" customFormat="1" ht="15" customHeight="1">
      <c r="A47" s="124" t="s">
        <v>193</v>
      </c>
      <c r="B47" s="124"/>
      <c r="C47" s="124"/>
      <c r="D47" s="124"/>
      <c r="E47" s="124"/>
      <c r="F47" s="124"/>
      <c r="G47" s="124"/>
    </row>
    <row r="48" spans="3:7" s="4" customFormat="1" ht="57" customHeight="1">
      <c r="C48" s="138"/>
      <c r="D48" s="138"/>
      <c r="E48" s="138"/>
      <c r="F48" s="138"/>
      <c r="G48" s="138"/>
    </row>
    <row r="49" spans="1:7" s="4" customFormat="1" ht="15" customHeight="1">
      <c r="A49" s="138" t="s">
        <v>10</v>
      </c>
      <c r="B49" s="138"/>
      <c r="C49" s="138"/>
      <c r="D49" s="138"/>
      <c r="E49" s="138"/>
      <c r="F49" s="138"/>
      <c r="G49" s="138"/>
    </row>
    <row r="50" spans="1:7" s="4" customFormat="1" ht="15" customHeight="1">
      <c r="A50" s="138" t="s">
        <v>11</v>
      </c>
      <c r="B50" s="138"/>
      <c r="C50" s="138"/>
      <c r="D50" s="138"/>
      <c r="E50" s="138"/>
      <c r="F50" s="138"/>
      <c r="G50" s="138"/>
    </row>
    <row r="51" spans="1:7" s="4" customFormat="1" ht="15" customHeight="1">
      <c r="A51" s="137" t="s">
        <v>12</v>
      </c>
      <c r="B51" s="137"/>
      <c r="C51" s="137"/>
      <c r="D51" s="137"/>
      <c r="E51" s="137"/>
      <c r="F51" s="137"/>
      <c r="G51" s="137"/>
    </row>
    <row r="54" ht="15.75" thickBot="1"/>
    <row r="55" spans="2:6" ht="15.75" thickBot="1">
      <c r="B55" s="101"/>
      <c r="C55" s="102"/>
      <c r="D55" s="102"/>
      <c r="E55" s="102"/>
      <c r="F55" s="102"/>
    </row>
  </sheetData>
  <sheetProtection sheet="1" objects="1" scenarios="1" formatCells="0" formatColumns="0" formatRows="0" selectLockedCells="1" autoFilter="0"/>
  <mergeCells count="54">
    <mergeCell ref="A51:G51"/>
    <mergeCell ref="A50:G50"/>
    <mergeCell ref="A49:G49"/>
    <mergeCell ref="A32:G32"/>
    <mergeCell ref="C48:G48"/>
    <mergeCell ref="A27:G27"/>
    <mergeCell ref="C24:G24"/>
    <mergeCell ref="A28:G28"/>
    <mergeCell ref="A30:G30"/>
    <mergeCell ref="A47:G47"/>
    <mergeCell ref="A44:E44"/>
    <mergeCell ref="F44:F45"/>
    <mergeCell ref="G44:G45"/>
    <mergeCell ref="A45:E45"/>
    <mergeCell ref="A37:E37"/>
    <mergeCell ref="A42:E42"/>
    <mergeCell ref="A21:B21"/>
    <mergeCell ref="A22:B22"/>
    <mergeCell ref="A24:B24"/>
    <mergeCell ref="A23:B23"/>
    <mergeCell ref="A26:G26"/>
    <mergeCell ref="C21:G21"/>
    <mergeCell ref="C22:G22"/>
    <mergeCell ref="C23:G23"/>
    <mergeCell ref="A16:G16"/>
    <mergeCell ref="A17:B17"/>
    <mergeCell ref="A18:B18"/>
    <mergeCell ref="A19:B19"/>
    <mergeCell ref="A20:B20"/>
    <mergeCell ref="C19:G19"/>
    <mergeCell ref="C20:G20"/>
    <mergeCell ref="C17:G17"/>
    <mergeCell ref="C18:G18"/>
    <mergeCell ref="A14:B14"/>
    <mergeCell ref="C11:G11"/>
    <mergeCell ref="C12:G12"/>
    <mergeCell ref="C13:G13"/>
    <mergeCell ref="C14:G14"/>
    <mergeCell ref="B55:F55"/>
    <mergeCell ref="A1:G1"/>
    <mergeCell ref="A3:G3"/>
    <mergeCell ref="A5:G5"/>
    <mergeCell ref="A6:B6"/>
    <mergeCell ref="A8:B8"/>
    <mergeCell ref="A7:B7"/>
    <mergeCell ref="C7:G7"/>
    <mergeCell ref="A2:G2"/>
    <mergeCell ref="A4:G4"/>
    <mergeCell ref="C6:G6"/>
    <mergeCell ref="C8:G8"/>
    <mergeCell ref="A10:G10"/>
    <mergeCell ref="A11:B11"/>
    <mergeCell ref="A12:B12"/>
    <mergeCell ref="A13:B13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zoomScaleSheetLayoutView="130" workbookViewId="0" topLeftCell="A46">
      <selection activeCell="D51" sqref="D51"/>
    </sheetView>
  </sheetViews>
  <sheetFormatPr defaultColWidth="9.140625" defaultRowHeight="15"/>
  <cols>
    <col min="1" max="1" width="7.140625" style="3" customWidth="1"/>
    <col min="2" max="2" width="26.00390625" style="3" customWidth="1"/>
    <col min="3" max="3" width="16.28125" style="3" customWidth="1"/>
    <col min="4" max="4" width="9.421875" style="3" customWidth="1"/>
    <col min="5" max="5" width="7.281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218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85"/>
      <c r="D29" s="85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25.5">
      <c r="A35" s="36">
        <v>154</v>
      </c>
      <c r="B35" s="25" t="s">
        <v>168</v>
      </c>
      <c r="C35" s="26">
        <v>0</v>
      </c>
      <c r="D35" s="22">
        <v>0</v>
      </c>
      <c r="E35" s="38">
        <v>1</v>
      </c>
      <c r="F35" s="23">
        <f aca="true" t="shared" si="0" ref="F35:F41">C35*E35</f>
        <v>0</v>
      </c>
      <c r="G35" s="23">
        <f aca="true" t="shared" si="1" ref="G35:G41">F35+D35*F35</f>
        <v>0</v>
      </c>
    </row>
    <row r="36" spans="1:7" ht="15">
      <c r="A36" s="36">
        <v>155</v>
      </c>
      <c r="B36" s="25" t="s">
        <v>67</v>
      </c>
      <c r="C36" s="26">
        <v>0</v>
      </c>
      <c r="D36" s="22">
        <v>0</v>
      </c>
      <c r="E36" s="38">
        <v>1</v>
      </c>
      <c r="F36" s="23">
        <f t="shared" si="0"/>
        <v>0</v>
      </c>
      <c r="G36" s="23">
        <f t="shared" si="1"/>
        <v>0</v>
      </c>
    </row>
    <row r="37" spans="1:7" ht="25.5">
      <c r="A37" s="36">
        <v>171</v>
      </c>
      <c r="B37" s="25" t="s">
        <v>170</v>
      </c>
      <c r="C37" s="26">
        <v>0</v>
      </c>
      <c r="D37" s="22">
        <v>0</v>
      </c>
      <c r="E37" s="38">
        <v>1</v>
      </c>
      <c r="F37" s="23">
        <f t="shared" si="0"/>
        <v>0</v>
      </c>
      <c r="G37" s="23">
        <f t="shared" si="1"/>
        <v>0</v>
      </c>
    </row>
    <row r="38" spans="1:7" ht="25.5">
      <c r="A38" s="36">
        <v>172</v>
      </c>
      <c r="B38" s="25" t="s">
        <v>171</v>
      </c>
      <c r="C38" s="26">
        <v>0</v>
      </c>
      <c r="D38" s="22">
        <v>0</v>
      </c>
      <c r="E38" s="38">
        <v>1</v>
      </c>
      <c r="F38" s="23">
        <f t="shared" si="0"/>
        <v>0</v>
      </c>
      <c r="G38" s="23">
        <f t="shared" si="1"/>
        <v>0</v>
      </c>
    </row>
    <row r="39" spans="1:7" ht="25.5">
      <c r="A39" s="36">
        <v>175</v>
      </c>
      <c r="B39" s="25" t="s">
        <v>68</v>
      </c>
      <c r="C39" s="26">
        <v>0</v>
      </c>
      <c r="D39" s="22">
        <v>0</v>
      </c>
      <c r="E39" s="38">
        <v>1</v>
      </c>
      <c r="F39" s="23">
        <f t="shared" si="0"/>
        <v>0</v>
      </c>
      <c r="G39" s="23">
        <f t="shared" si="1"/>
        <v>0</v>
      </c>
    </row>
    <row r="40" spans="1:7" ht="15">
      <c r="A40" s="36">
        <v>176</v>
      </c>
      <c r="B40" s="25" t="s">
        <v>69</v>
      </c>
      <c r="C40" s="26">
        <v>0</v>
      </c>
      <c r="D40" s="22">
        <v>0</v>
      </c>
      <c r="E40" s="38">
        <v>1</v>
      </c>
      <c r="F40" s="23">
        <f t="shared" si="0"/>
        <v>0</v>
      </c>
      <c r="G40" s="23">
        <f t="shared" si="1"/>
        <v>0</v>
      </c>
    </row>
    <row r="41" spans="1:7" ht="15" customHeight="1" thickBot="1">
      <c r="A41" s="36">
        <v>177</v>
      </c>
      <c r="B41" s="25" t="s">
        <v>70</v>
      </c>
      <c r="C41" s="26">
        <v>0</v>
      </c>
      <c r="D41" s="22">
        <v>0</v>
      </c>
      <c r="E41" s="38">
        <v>1</v>
      </c>
      <c r="F41" s="23">
        <f t="shared" si="0"/>
        <v>0</v>
      </c>
      <c r="G41" s="23">
        <f t="shared" si="1"/>
        <v>0</v>
      </c>
    </row>
    <row r="42" spans="1:7" ht="15.75" thickBot="1">
      <c r="A42" s="135" t="s">
        <v>300</v>
      </c>
      <c r="B42" s="136"/>
      <c r="C42" s="136"/>
      <c r="D42" s="136"/>
      <c r="E42" s="136"/>
      <c r="F42" s="92">
        <f>SUM(F35:F41)</f>
        <v>0</v>
      </c>
      <c r="G42" s="92">
        <f>SUM(G35:G41)</f>
        <v>0</v>
      </c>
    </row>
    <row r="43" spans="1:7" ht="15">
      <c r="A43" s="79"/>
      <c r="B43" s="79"/>
      <c r="C43" s="79"/>
      <c r="D43" s="79"/>
      <c r="E43" s="79"/>
      <c r="F43" s="78"/>
      <c r="G43" s="78"/>
    </row>
    <row r="44" spans="1:7" s="99" customFormat="1" ht="51" customHeight="1">
      <c r="A44" s="93" t="s">
        <v>344</v>
      </c>
      <c r="B44" s="94" t="s">
        <v>319</v>
      </c>
      <c r="C44" s="95" t="s">
        <v>321</v>
      </c>
      <c r="D44" s="96" t="s">
        <v>31</v>
      </c>
      <c r="E44" s="93" t="s">
        <v>320</v>
      </c>
      <c r="F44" s="97" t="s">
        <v>322</v>
      </c>
      <c r="G44" s="95" t="s">
        <v>323</v>
      </c>
    </row>
    <row r="45" spans="1:7" ht="25.5">
      <c r="A45" s="27">
        <v>24</v>
      </c>
      <c r="B45" s="25" t="s">
        <v>168</v>
      </c>
      <c r="C45" s="26">
        <v>0</v>
      </c>
      <c r="D45" s="22">
        <v>0</v>
      </c>
      <c r="E45" s="38">
        <v>1</v>
      </c>
      <c r="F45" s="23">
        <f>C45*E45*A45</f>
        <v>0</v>
      </c>
      <c r="G45" s="23">
        <f aca="true" t="shared" si="2" ref="G45:G51">F45+D45*F45</f>
        <v>0</v>
      </c>
    </row>
    <row r="46" spans="1:7" ht="15">
      <c r="A46" s="27">
        <v>24</v>
      </c>
      <c r="B46" s="25" t="s">
        <v>67</v>
      </c>
      <c r="C46" s="26">
        <v>0</v>
      </c>
      <c r="D46" s="22">
        <v>0</v>
      </c>
      <c r="E46" s="38">
        <v>1</v>
      </c>
      <c r="F46" s="23">
        <f aca="true" t="shared" si="3" ref="F46:F51">C46*E46*A46</f>
        <v>0</v>
      </c>
      <c r="G46" s="23">
        <f t="shared" si="2"/>
        <v>0</v>
      </c>
    </row>
    <row r="47" spans="1:7" ht="25.5">
      <c r="A47" s="27">
        <v>24</v>
      </c>
      <c r="B47" s="25" t="s">
        <v>170</v>
      </c>
      <c r="C47" s="26">
        <v>0</v>
      </c>
      <c r="D47" s="22">
        <v>0</v>
      </c>
      <c r="E47" s="38">
        <v>1</v>
      </c>
      <c r="F47" s="23">
        <f t="shared" si="3"/>
        <v>0</v>
      </c>
      <c r="G47" s="23">
        <f t="shared" si="2"/>
        <v>0</v>
      </c>
    </row>
    <row r="48" spans="1:7" ht="25.5">
      <c r="A48" s="27">
        <v>24</v>
      </c>
      <c r="B48" s="25" t="s">
        <v>171</v>
      </c>
      <c r="C48" s="26">
        <v>0</v>
      </c>
      <c r="D48" s="22">
        <v>0</v>
      </c>
      <c r="E48" s="38">
        <v>1</v>
      </c>
      <c r="F48" s="23">
        <f t="shared" si="3"/>
        <v>0</v>
      </c>
      <c r="G48" s="23">
        <f t="shared" si="2"/>
        <v>0</v>
      </c>
    </row>
    <row r="49" spans="1:7" ht="25.5">
      <c r="A49" s="27">
        <v>24</v>
      </c>
      <c r="B49" s="25" t="s">
        <v>68</v>
      </c>
      <c r="C49" s="26">
        <v>0</v>
      </c>
      <c r="D49" s="22">
        <v>0</v>
      </c>
      <c r="E49" s="38">
        <v>1</v>
      </c>
      <c r="F49" s="23">
        <f t="shared" si="3"/>
        <v>0</v>
      </c>
      <c r="G49" s="23">
        <f t="shared" si="2"/>
        <v>0</v>
      </c>
    </row>
    <row r="50" spans="1:7" ht="15">
      <c r="A50" s="27">
        <v>24</v>
      </c>
      <c r="B50" s="25" t="s">
        <v>69</v>
      </c>
      <c r="C50" s="26">
        <v>0</v>
      </c>
      <c r="D50" s="22">
        <v>0</v>
      </c>
      <c r="E50" s="38">
        <v>1</v>
      </c>
      <c r="F50" s="23">
        <f t="shared" si="3"/>
        <v>0</v>
      </c>
      <c r="G50" s="23">
        <f t="shared" si="2"/>
        <v>0</v>
      </c>
    </row>
    <row r="51" spans="1:7" ht="15" customHeight="1" thickBot="1">
      <c r="A51" s="27">
        <v>24</v>
      </c>
      <c r="B51" s="25" t="s">
        <v>70</v>
      </c>
      <c r="C51" s="26">
        <v>0</v>
      </c>
      <c r="D51" s="22">
        <v>0</v>
      </c>
      <c r="E51" s="38">
        <v>1</v>
      </c>
      <c r="F51" s="23">
        <f t="shared" si="3"/>
        <v>0</v>
      </c>
      <c r="G51" s="23">
        <f t="shared" si="2"/>
        <v>0</v>
      </c>
    </row>
    <row r="52" spans="1:7" ht="15.75" thickBot="1">
      <c r="A52" s="135" t="s">
        <v>293</v>
      </c>
      <c r="B52" s="136"/>
      <c r="C52" s="136"/>
      <c r="D52" s="136"/>
      <c r="E52" s="136"/>
      <c r="F52" s="92">
        <f>SUM(F45:F51)</f>
        <v>0</v>
      </c>
      <c r="G52" s="92">
        <f>SUM(G45:G51)</f>
        <v>0</v>
      </c>
    </row>
    <row r="53" spans="1:7" ht="15.75" thickBot="1">
      <c r="A53" s="79"/>
      <c r="B53" s="79"/>
      <c r="C53" s="79"/>
      <c r="D53" s="79"/>
      <c r="E53" s="79"/>
      <c r="F53" s="78"/>
      <c r="G53" s="78"/>
    </row>
    <row r="54" spans="1:7" ht="32.25" customHeight="1">
      <c r="A54" s="125" t="s">
        <v>299</v>
      </c>
      <c r="B54" s="126"/>
      <c r="C54" s="126"/>
      <c r="D54" s="126"/>
      <c r="E54" s="127"/>
      <c r="F54" s="140">
        <f>F42+F52</f>
        <v>0</v>
      </c>
      <c r="G54" s="130">
        <f>G42+G52</f>
        <v>0</v>
      </c>
    </row>
    <row r="55" spans="1:7" ht="15.75" customHeight="1" thickBot="1">
      <c r="A55" s="132" t="s">
        <v>309</v>
      </c>
      <c r="B55" s="133"/>
      <c r="C55" s="133"/>
      <c r="D55" s="133"/>
      <c r="E55" s="134"/>
      <c r="F55" s="141"/>
      <c r="G55" s="131"/>
    </row>
    <row r="56" spans="1:7" s="4" customFormat="1" ht="21" customHeight="1">
      <c r="A56" s="9"/>
      <c r="B56" s="9"/>
      <c r="C56" s="19"/>
      <c r="D56" s="18"/>
      <c r="E56" s="10"/>
      <c r="F56" s="10"/>
      <c r="G56" s="11"/>
    </row>
    <row r="57" spans="1:7" s="4" customFormat="1" ht="15" customHeight="1">
      <c r="A57" s="124" t="s">
        <v>193</v>
      </c>
      <c r="B57" s="124"/>
      <c r="C57" s="124"/>
      <c r="D57" s="124"/>
      <c r="E57" s="124"/>
      <c r="F57" s="124"/>
      <c r="G57" s="124"/>
    </row>
    <row r="58" spans="3:7" s="4" customFormat="1" ht="57" customHeight="1">
      <c r="C58" s="138"/>
      <c r="D58" s="138"/>
      <c r="E58" s="138"/>
      <c r="F58" s="138"/>
      <c r="G58" s="138"/>
    </row>
    <row r="59" spans="1:7" s="4" customFormat="1" ht="15" customHeight="1">
      <c r="A59" s="138" t="s">
        <v>10</v>
      </c>
      <c r="B59" s="138"/>
      <c r="C59" s="138"/>
      <c r="D59" s="138"/>
      <c r="E59" s="138"/>
      <c r="F59" s="138"/>
      <c r="G59" s="138"/>
    </row>
    <row r="60" spans="1:7" s="4" customFormat="1" ht="15" customHeight="1">
      <c r="A60" s="138" t="s">
        <v>11</v>
      </c>
      <c r="B60" s="138"/>
      <c r="C60" s="138"/>
      <c r="D60" s="138"/>
      <c r="E60" s="138"/>
      <c r="F60" s="138"/>
      <c r="G60" s="138"/>
    </row>
    <row r="61" spans="1:7" s="4" customFormat="1" ht="15" customHeight="1">
      <c r="A61" s="137" t="s">
        <v>12</v>
      </c>
      <c r="B61" s="137"/>
      <c r="C61" s="137"/>
      <c r="D61" s="137"/>
      <c r="E61" s="137"/>
      <c r="F61" s="137"/>
      <c r="G61" s="137"/>
    </row>
  </sheetData>
  <sheetProtection sheet="1" objects="1" scenarios="1" formatCells="0" formatColumns="0" formatRows="0" selectLockedCells="1" autoFilter="0"/>
  <mergeCells count="53"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23:B23"/>
    <mergeCell ref="C23:G23"/>
    <mergeCell ref="A24:B24"/>
    <mergeCell ref="C24:G24"/>
    <mergeCell ref="A26:G26"/>
    <mergeCell ref="A20:B20"/>
    <mergeCell ref="C20:G20"/>
    <mergeCell ref="A21:B21"/>
    <mergeCell ref="C21:G21"/>
    <mergeCell ref="A22:B22"/>
    <mergeCell ref="C22:G22"/>
    <mergeCell ref="A54:E54"/>
    <mergeCell ref="F54:F55"/>
    <mergeCell ref="G54:G55"/>
    <mergeCell ref="A55:E55"/>
    <mergeCell ref="A27:G27"/>
    <mergeCell ref="A28:G28"/>
    <mergeCell ref="A30:G30"/>
    <mergeCell ref="A32:G32"/>
    <mergeCell ref="A42:E42"/>
    <mergeCell ref="A52:E52"/>
    <mergeCell ref="A57:G57"/>
    <mergeCell ref="C58:G58"/>
    <mergeCell ref="A59:G59"/>
    <mergeCell ref="A60:G60"/>
    <mergeCell ref="A61:G61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31">
      <selection activeCell="D39" sqref="D39"/>
    </sheetView>
  </sheetViews>
  <sheetFormatPr defaultColWidth="9.140625" defaultRowHeight="15"/>
  <cols>
    <col min="1" max="1" width="7.140625" style="3" customWidth="1"/>
    <col min="2" max="2" width="26.00390625" style="3" customWidth="1"/>
    <col min="3" max="3" width="16.28125" style="3" customWidth="1"/>
    <col min="4" max="4" width="9.421875" style="3" customWidth="1"/>
    <col min="5" max="5" width="7.710937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219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86"/>
      <c r="D29" s="86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31.5" customHeight="1" thickBot="1">
      <c r="A35" s="36">
        <v>161</v>
      </c>
      <c r="B35" s="25" t="s">
        <v>169</v>
      </c>
      <c r="C35" s="26">
        <v>0</v>
      </c>
      <c r="D35" s="22">
        <v>0</v>
      </c>
      <c r="E35" s="38">
        <v>1</v>
      </c>
      <c r="F35" s="23">
        <f aca="true" t="shared" si="0" ref="F35">C35*E35</f>
        <v>0</v>
      </c>
      <c r="G35" s="23">
        <f aca="true" t="shared" si="1" ref="G35">F35+D35*F35</f>
        <v>0</v>
      </c>
    </row>
    <row r="36" spans="1:7" ht="15.75" thickBot="1">
      <c r="A36" s="135" t="s">
        <v>300</v>
      </c>
      <c r="B36" s="136"/>
      <c r="C36" s="136"/>
      <c r="D36" s="136"/>
      <c r="E36" s="136"/>
      <c r="F36" s="92">
        <f>SUM(F35:F35)</f>
        <v>0</v>
      </c>
      <c r="G36" s="92">
        <f>SUM(G35:G35)</f>
        <v>0</v>
      </c>
    </row>
    <row r="37" spans="1:7" ht="15">
      <c r="A37" s="79"/>
      <c r="B37" s="79"/>
      <c r="C37" s="79"/>
      <c r="D37" s="79"/>
      <c r="E37" s="79"/>
      <c r="F37" s="78"/>
      <c r="G37" s="78"/>
    </row>
    <row r="38" spans="1:7" s="99" customFormat="1" ht="51" customHeight="1">
      <c r="A38" s="93" t="s">
        <v>344</v>
      </c>
      <c r="B38" s="94" t="s">
        <v>319</v>
      </c>
      <c r="C38" s="95" t="s">
        <v>321</v>
      </c>
      <c r="D38" s="96" t="s">
        <v>31</v>
      </c>
      <c r="E38" s="93" t="s">
        <v>320</v>
      </c>
      <c r="F38" s="97" t="s">
        <v>322</v>
      </c>
      <c r="G38" s="95" t="s">
        <v>323</v>
      </c>
    </row>
    <row r="39" spans="1:7" ht="31.5" customHeight="1" thickBot="1">
      <c r="A39" s="36">
        <v>24</v>
      </c>
      <c r="B39" s="25" t="s">
        <v>169</v>
      </c>
      <c r="C39" s="26">
        <v>0</v>
      </c>
      <c r="D39" s="22">
        <v>0</v>
      </c>
      <c r="E39" s="27">
        <v>1</v>
      </c>
      <c r="F39" s="23">
        <f>C39*E39*A39</f>
        <v>0</v>
      </c>
      <c r="G39" s="23">
        <f aca="true" t="shared" si="2" ref="G39">F39+D39*F39</f>
        <v>0</v>
      </c>
    </row>
    <row r="40" spans="1:7" ht="15.75" thickBot="1">
      <c r="A40" s="135" t="s">
        <v>293</v>
      </c>
      <c r="B40" s="136"/>
      <c r="C40" s="136"/>
      <c r="D40" s="136"/>
      <c r="E40" s="136"/>
      <c r="F40" s="92">
        <f>SUM(F39:F39)</f>
        <v>0</v>
      </c>
      <c r="G40" s="92">
        <f>SUM(G39:G39)</f>
        <v>0</v>
      </c>
    </row>
    <row r="41" spans="1:7" ht="15.75" thickBot="1">
      <c r="A41" s="79"/>
      <c r="B41" s="79"/>
      <c r="C41" s="79"/>
      <c r="D41" s="79"/>
      <c r="E41" s="79"/>
      <c r="F41" s="78"/>
      <c r="G41" s="78"/>
    </row>
    <row r="42" spans="1:7" ht="32.25" customHeight="1">
      <c r="A42" s="125" t="s">
        <v>299</v>
      </c>
      <c r="B42" s="126"/>
      <c r="C42" s="126"/>
      <c r="D42" s="126"/>
      <c r="E42" s="127"/>
      <c r="F42" s="140">
        <f>F36+F40</f>
        <v>0</v>
      </c>
      <c r="G42" s="130">
        <f>G36+G40</f>
        <v>0</v>
      </c>
    </row>
    <row r="43" spans="1:7" ht="15.75" customHeight="1" thickBot="1">
      <c r="A43" s="132" t="s">
        <v>310</v>
      </c>
      <c r="B43" s="133"/>
      <c r="C43" s="133"/>
      <c r="D43" s="133"/>
      <c r="E43" s="134"/>
      <c r="F43" s="141"/>
      <c r="G43" s="131"/>
    </row>
    <row r="44" spans="1:7" s="4" customFormat="1" ht="21" customHeight="1">
      <c r="A44" s="9"/>
      <c r="B44" s="9"/>
      <c r="C44" s="19"/>
      <c r="D44" s="18"/>
      <c r="E44" s="10"/>
      <c r="F44" s="10"/>
      <c r="G44" s="11"/>
    </row>
    <row r="45" spans="1:7" s="4" customFormat="1" ht="15" customHeight="1">
      <c r="A45" s="124" t="s">
        <v>193</v>
      </c>
      <c r="B45" s="124"/>
      <c r="C45" s="124"/>
      <c r="D45" s="124"/>
      <c r="E45" s="124"/>
      <c r="F45" s="124"/>
      <c r="G45" s="124"/>
    </row>
    <row r="46" spans="3:7" s="4" customFormat="1" ht="57" customHeight="1">
      <c r="C46" s="138"/>
      <c r="D46" s="138"/>
      <c r="E46" s="138"/>
      <c r="F46" s="138"/>
      <c r="G46" s="138"/>
    </row>
    <row r="47" spans="1:7" s="4" customFormat="1" ht="15" customHeight="1">
      <c r="A47" s="138" t="s">
        <v>10</v>
      </c>
      <c r="B47" s="138"/>
      <c r="C47" s="138"/>
      <c r="D47" s="138"/>
      <c r="E47" s="138"/>
      <c r="F47" s="138"/>
      <c r="G47" s="138"/>
    </row>
    <row r="48" spans="1:7" s="4" customFormat="1" ht="15" customHeight="1">
      <c r="A48" s="138" t="s">
        <v>11</v>
      </c>
      <c r="B48" s="138"/>
      <c r="C48" s="138"/>
      <c r="D48" s="138"/>
      <c r="E48" s="138"/>
      <c r="F48" s="138"/>
      <c r="G48" s="138"/>
    </row>
    <row r="49" spans="1:7" s="4" customFormat="1" ht="15" customHeight="1">
      <c r="A49" s="137" t="s">
        <v>12</v>
      </c>
      <c r="B49" s="137"/>
      <c r="C49" s="137"/>
      <c r="D49" s="137"/>
      <c r="E49" s="137"/>
      <c r="F49" s="137"/>
      <c r="G49" s="137"/>
    </row>
  </sheetData>
  <sheetProtection sheet="1" objects="1" scenarios="1" formatCells="0" formatColumns="0" formatRows="0" selectLockedCells="1" autoFilter="0"/>
  <mergeCells count="53"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  <mergeCell ref="A28:G28"/>
    <mergeCell ref="A30:G30"/>
    <mergeCell ref="A32:G32"/>
    <mergeCell ref="A36:E36"/>
    <mergeCell ref="A40:E4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34">
      <selection activeCell="D39" sqref="D39"/>
    </sheetView>
  </sheetViews>
  <sheetFormatPr defaultColWidth="9.140625" defaultRowHeight="15"/>
  <cols>
    <col min="1" max="1" width="7.421875" style="3" customWidth="1"/>
    <col min="2" max="2" width="26.00390625" style="3" customWidth="1"/>
    <col min="3" max="3" width="16.28125" style="3" customWidth="1"/>
    <col min="4" max="4" width="9.421875" style="3" customWidth="1"/>
    <col min="5" max="5" width="7.42187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220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86"/>
      <c r="D29" s="86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41.25" customHeight="1" thickBot="1">
      <c r="A35" s="36">
        <v>167</v>
      </c>
      <c r="B35" s="25" t="s">
        <v>200</v>
      </c>
      <c r="C35" s="26">
        <v>0</v>
      </c>
      <c r="D35" s="22">
        <v>0</v>
      </c>
      <c r="E35" s="38">
        <v>1</v>
      </c>
      <c r="F35" s="23">
        <f aca="true" t="shared" si="0" ref="F35">C35*E35</f>
        <v>0</v>
      </c>
      <c r="G35" s="23">
        <f aca="true" t="shared" si="1" ref="G35">F35+D35*F35</f>
        <v>0</v>
      </c>
    </row>
    <row r="36" spans="1:7" ht="15.75" thickBot="1">
      <c r="A36" s="135" t="s">
        <v>300</v>
      </c>
      <c r="B36" s="136"/>
      <c r="C36" s="136"/>
      <c r="D36" s="136"/>
      <c r="E36" s="136"/>
      <c r="F36" s="92">
        <f>SUM(F35:F35)</f>
        <v>0</v>
      </c>
      <c r="G36" s="92">
        <f>SUM(G35:G35)</f>
        <v>0</v>
      </c>
    </row>
    <row r="37" spans="1:7" ht="15">
      <c r="A37" s="79"/>
      <c r="B37" s="79"/>
      <c r="C37" s="79"/>
      <c r="D37" s="79"/>
      <c r="E37" s="79"/>
      <c r="F37" s="78"/>
      <c r="G37" s="78"/>
    </row>
    <row r="38" spans="1:7" s="99" customFormat="1" ht="51" customHeight="1">
      <c r="A38" s="93" t="s">
        <v>344</v>
      </c>
      <c r="B38" s="94" t="s">
        <v>319</v>
      </c>
      <c r="C38" s="95" t="s">
        <v>321</v>
      </c>
      <c r="D38" s="96" t="s">
        <v>31</v>
      </c>
      <c r="E38" s="93" t="s">
        <v>320</v>
      </c>
      <c r="F38" s="97" t="s">
        <v>322</v>
      </c>
      <c r="G38" s="95" t="s">
        <v>323</v>
      </c>
    </row>
    <row r="39" spans="1:7" ht="41.25" customHeight="1" thickBot="1">
      <c r="A39" s="36">
        <v>24</v>
      </c>
      <c r="B39" s="25" t="s">
        <v>200</v>
      </c>
      <c r="C39" s="26">
        <v>0</v>
      </c>
      <c r="D39" s="22">
        <v>0</v>
      </c>
      <c r="E39" s="27">
        <v>1</v>
      </c>
      <c r="F39" s="23">
        <f>C39*E39*A39</f>
        <v>0</v>
      </c>
      <c r="G39" s="23">
        <f aca="true" t="shared" si="2" ref="G39">F39+D39*F39</f>
        <v>0</v>
      </c>
    </row>
    <row r="40" spans="1:7" ht="15.75" thickBot="1">
      <c r="A40" s="135" t="s">
        <v>293</v>
      </c>
      <c r="B40" s="136"/>
      <c r="C40" s="136"/>
      <c r="D40" s="136"/>
      <c r="E40" s="136"/>
      <c r="F40" s="92">
        <f>SUM(F39:F39)</f>
        <v>0</v>
      </c>
      <c r="G40" s="92">
        <f>SUM(G39:G39)</f>
        <v>0</v>
      </c>
    </row>
    <row r="41" spans="1:7" ht="15.75" thickBot="1">
      <c r="A41" s="79"/>
      <c r="B41" s="79"/>
      <c r="C41" s="79"/>
      <c r="D41" s="79"/>
      <c r="E41" s="79"/>
      <c r="F41" s="78"/>
      <c r="G41" s="78"/>
    </row>
    <row r="42" spans="1:7" ht="32.25" customHeight="1">
      <c r="A42" s="125" t="s">
        <v>299</v>
      </c>
      <c r="B42" s="126"/>
      <c r="C42" s="126"/>
      <c r="D42" s="126"/>
      <c r="E42" s="127"/>
      <c r="F42" s="140">
        <f>F36+F40</f>
        <v>0</v>
      </c>
      <c r="G42" s="130">
        <f>G36+G40</f>
        <v>0</v>
      </c>
    </row>
    <row r="43" spans="1:7" ht="15.75" customHeight="1" thickBot="1">
      <c r="A43" s="132" t="s">
        <v>311</v>
      </c>
      <c r="B43" s="133"/>
      <c r="C43" s="133"/>
      <c r="D43" s="133"/>
      <c r="E43" s="134"/>
      <c r="F43" s="141"/>
      <c r="G43" s="131"/>
    </row>
    <row r="44" spans="1:7" s="4" customFormat="1" ht="21" customHeight="1">
      <c r="A44" s="9"/>
      <c r="B44" s="9"/>
      <c r="C44" s="19"/>
      <c r="D44" s="18"/>
      <c r="E44" s="10"/>
      <c r="F44" s="10"/>
      <c r="G44" s="11"/>
    </row>
    <row r="45" spans="1:7" s="4" customFormat="1" ht="15" customHeight="1">
      <c r="A45" s="124" t="s">
        <v>193</v>
      </c>
      <c r="B45" s="124"/>
      <c r="C45" s="124"/>
      <c r="D45" s="124"/>
      <c r="E45" s="124"/>
      <c r="F45" s="124"/>
      <c r="G45" s="124"/>
    </row>
    <row r="46" spans="3:7" s="4" customFormat="1" ht="57" customHeight="1">
      <c r="C46" s="138"/>
      <c r="D46" s="138"/>
      <c r="E46" s="138"/>
      <c r="F46" s="138"/>
      <c r="G46" s="138"/>
    </row>
    <row r="47" spans="1:7" s="4" customFormat="1" ht="15" customHeight="1">
      <c r="A47" s="138" t="s">
        <v>10</v>
      </c>
      <c r="B47" s="138"/>
      <c r="C47" s="138"/>
      <c r="D47" s="138"/>
      <c r="E47" s="138"/>
      <c r="F47" s="138"/>
      <c r="G47" s="138"/>
    </row>
    <row r="48" spans="1:7" s="4" customFormat="1" ht="15" customHeight="1">
      <c r="A48" s="138" t="s">
        <v>11</v>
      </c>
      <c r="B48" s="138"/>
      <c r="C48" s="138"/>
      <c r="D48" s="138"/>
      <c r="E48" s="138"/>
      <c r="F48" s="138"/>
      <c r="G48" s="138"/>
    </row>
    <row r="49" spans="1:7" s="4" customFormat="1" ht="15" customHeight="1">
      <c r="A49" s="137" t="s">
        <v>12</v>
      </c>
      <c r="B49" s="137"/>
      <c r="C49" s="137"/>
      <c r="D49" s="137"/>
      <c r="E49" s="137"/>
      <c r="F49" s="137"/>
      <c r="G49" s="137"/>
    </row>
  </sheetData>
  <sheetProtection sheet="1" objects="1" scenarios="1" formatCells="0" formatColumns="0" formatRows="0" selectLockedCells="1" autoFilter="0"/>
  <mergeCells count="53"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  <mergeCell ref="A28:G28"/>
    <mergeCell ref="A30:G30"/>
    <mergeCell ref="A32:G32"/>
    <mergeCell ref="A36:E36"/>
    <mergeCell ref="A40:E4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zoomScaleSheetLayoutView="130" workbookViewId="0" topLeftCell="A1">
      <selection activeCell="C17" sqref="C17:G17"/>
    </sheetView>
  </sheetViews>
  <sheetFormatPr defaultColWidth="9.140625" defaultRowHeight="15"/>
  <cols>
    <col min="1" max="1" width="7.140625" style="3" customWidth="1"/>
    <col min="2" max="2" width="26.00390625" style="3" customWidth="1"/>
    <col min="3" max="3" width="16.28125" style="3" customWidth="1"/>
    <col min="4" max="4" width="9.421875" style="3" customWidth="1"/>
    <col min="5" max="5" width="7.1406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221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86"/>
      <c r="D29" s="86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25.5">
      <c r="A35" s="44">
        <v>188</v>
      </c>
      <c r="B35" s="25" t="s">
        <v>172</v>
      </c>
      <c r="C35" s="26">
        <v>0</v>
      </c>
      <c r="D35" s="22">
        <v>0</v>
      </c>
      <c r="E35" s="38">
        <v>2</v>
      </c>
      <c r="F35" s="23">
        <f aca="true" t="shared" si="0" ref="F35:F38">C35*E35</f>
        <v>0</v>
      </c>
      <c r="G35" s="23">
        <f aca="true" t="shared" si="1" ref="G35:G38">F35+D35*F35</f>
        <v>0</v>
      </c>
    </row>
    <row r="36" spans="1:7" ht="25.5">
      <c r="A36" s="44">
        <v>189</v>
      </c>
      <c r="B36" s="25" t="s">
        <v>71</v>
      </c>
      <c r="C36" s="26">
        <v>0</v>
      </c>
      <c r="D36" s="22">
        <v>0</v>
      </c>
      <c r="E36" s="38">
        <v>1</v>
      </c>
      <c r="F36" s="23">
        <f t="shared" si="0"/>
        <v>0</v>
      </c>
      <c r="G36" s="23">
        <f t="shared" si="1"/>
        <v>0</v>
      </c>
    </row>
    <row r="37" spans="1:7" ht="25.5">
      <c r="A37" s="44">
        <v>190</v>
      </c>
      <c r="B37" s="25" t="s">
        <v>72</v>
      </c>
      <c r="C37" s="26">
        <v>0</v>
      </c>
      <c r="D37" s="22">
        <v>0</v>
      </c>
      <c r="E37" s="38">
        <v>1</v>
      </c>
      <c r="F37" s="23">
        <f t="shared" si="0"/>
        <v>0</v>
      </c>
      <c r="G37" s="23">
        <f t="shared" si="1"/>
        <v>0</v>
      </c>
    </row>
    <row r="38" spans="1:7" ht="64.5" thickBot="1">
      <c r="A38" s="36">
        <v>191</v>
      </c>
      <c r="B38" s="25" t="s">
        <v>286</v>
      </c>
      <c r="C38" s="26">
        <v>0</v>
      </c>
      <c r="D38" s="22">
        <v>0</v>
      </c>
      <c r="E38" s="38">
        <v>1</v>
      </c>
      <c r="F38" s="23">
        <f t="shared" si="0"/>
        <v>0</v>
      </c>
      <c r="G38" s="23">
        <f t="shared" si="1"/>
        <v>0</v>
      </c>
    </row>
    <row r="39" spans="1:7" ht="15.75" thickBot="1">
      <c r="A39" s="135" t="s">
        <v>300</v>
      </c>
      <c r="B39" s="136"/>
      <c r="C39" s="136"/>
      <c r="D39" s="136"/>
      <c r="E39" s="136"/>
      <c r="F39" s="92">
        <f>SUM(F35:F38)</f>
        <v>0</v>
      </c>
      <c r="G39" s="92">
        <f>SUM(G35:G38)</f>
        <v>0</v>
      </c>
    </row>
    <row r="40" spans="1:7" ht="15">
      <c r="A40" s="79"/>
      <c r="B40" s="79"/>
      <c r="C40" s="79"/>
      <c r="D40" s="79"/>
      <c r="E40" s="79"/>
      <c r="F40" s="78"/>
      <c r="G40" s="78"/>
    </row>
    <row r="41" spans="1:7" s="99" customFormat="1" ht="51" customHeight="1">
      <c r="A41" s="93" t="s">
        <v>344</v>
      </c>
      <c r="B41" s="94" t="s">
        <v>319</v>
      </c>
      <c r="C41" s="95" t="s">
        <v>321</v>
      </c>
      <c r="D41" s="96" t="s">
        <v>31</v>
      </c>
      <c r="E41" s="93" t="s">
        <v>320</v>
      </c>
      <c r="F41" s="97" t="s">
        <v>322</v>
      </c>
      <c r="G41" s="95" t="s">
        <v>323</v>
      </c>
    </row>
    <row r="42" spans="1:7" ht="25.5">
      <c r="A42" s="27">
        <v>24</v>
      </c>
      <c r="B42" s="25" t="s">
        <v>172</v>
      </c>
      <c r="C42" s="26">
        <v>0</v>
      </c>
      <c r="D42" s="22">
        <v>0</v>
      </c>
      <c r="E42" s="38">
        <v>2</v>
      </c>
      <c r="F42" s="23">
        <f>C42*E42*A42</f>
        <v>0</v>
      </c>
      <c r="G42" s="23">
        <f aca="true" t="shared" si="2" ref="G42:G45">F42+D42*F42</f>
        <v>0</v>
      </c>
    </row>
    <row r="43" spans="1:7" ht="25.5">
      <c r="A43" s="27">
        <v>24</v>
      </c>
      <c r="B43" s="25" t="s">
        <v>71</v>
      </c>
      <c r="C43" s="26">
        <v>0</v>
      </c>
      <c r="D43" s="22">
        <v>0</v>
      </c>
      <c r="E43" s="38">
        <v>1</v>
      </c>
      <c r="F43" s="23">
        <f aca="true" t="shared" si="3" ref="F43:F45">C43*E43*A43</f>
        <v>0</v>
      </c>
      <c r="G43" s="23">
        <f t="shared" si="2"/>
        <v>0</v>
      </c>
    </row>
    <row r="44" spans="1:7" ht="25.5">
      <c r="A44" s="27">
        <v>24</v>
      </c>
      <c r="B44" s="25" t="s">
        <v>72</v>
      </c>
      <c r="C44" s="26">
        <v>0</v>
      </c>
      <c r="D44" s="22">
        <v>0</v>
      </c>
      <c r="E44" s="38">
        <v>1</v>
      </c>
      <c r="F44" s="23">
        <f t="shared" si="3"/>
        <v>0</v>
      </c>
      <c r="G44" s="23">
        <f t="shared" si="2"/>
        <v>0</v>
      </c>
    </row>
    <row r="45" spans="1:7" ht="64.5" thickBot="1">
      <c r="A45" s="27">
        <v>24</v>
      </c>
      <c r="B45" s="25" t="s">
        <v>286</v>
      </c>
      <c r="C45" s="26">
        <v>0</v>
      </c>
      <c r="D45" s="22">
        <v>0</v>
      </c>
      <c r="E45" s="38">
        <v>1</v>
      </c>
      <c r="F45" s="23">
        <f t="shared" si="3"/>
        <v>0</v>
      </c>
      <c r="G45" s="23">
        <f t="shared" si="2"/>
        <v>0</v>
      </c>
    </row>
    <row r="46" spans="1:7" ht="15.75" thickBot="1">
      <c r="A46" s="135" t="s">
        <v>293</v>
      </c>
      <c r="B46" s="136"/>
      <c r="C46" s="136"/>
      <c r="D46" s="136"/>
      <c r="E46" s="136"/>
      <c r="F46" s="92">
        <f>SUM(F42:F45)</f>
        <v>0</v>
      </c>
      <c r="G46" s="92">
        <f>SUM(G42:G45)</f>
        <v>0</v>
      </c>
    </row>
    <row r="47" spans="1:7" ht="15.75" thickBot="1">
      <c r="A47" s="79"/>
      <c r="B47" s="79"/>
      <c r="C47" s="79"/>
      <c r="D47" s="79"/>
      <c r="E47" s="79"/>
      <c r="F47" s="78"/>
      <c r="G47" s="78"/>
    </row>
    <row r="48" spans="1:7" ht="32.25" customHeight="1">
      <c r="A48" s="125" t="s">
        <v>299</v>
      </c>
      <c r="B48" s="126"/>
      <c r="C48" s="126"/>
      <c r="D48" s="126"/>
      <c r="E48" s="127"/>
      <c r="F48" s="140">
        <f>F39+F46</f>
        <v>0</v>
      </c>
      <c r="G48" s="130">
        <f>G39+G46</f>
        <v>0</v>
      </c>
    </row>
    <row r="49" spans="1:7" ht="15.75" customHeight="1" thickBot="1">
      <c r="A49" s="132" t="s">
        <v>312</v>
      </c>
      <c r="B49" s="133"/>
      <c r="C49" s="133"/>
      <c r="D49" s="133"/>
      <c r="E49" s="134"/>
      <c r="F49" s="141"/>
      <c r="G49" s="131"/>
    </row>
    <row r="50" spans="1:7" s="4" customFormat="1" ht="21" customHeight="1">
      <c r="A50" s="9"/>
      <c r="B50" s="9"/>
      <c r="C50" s="19"/>
      <c r="D50" s="18"/>
      <c r="E50" s="10"/>
      <c r="F50" s="10"/>
      <c r="G50" s="11"/>
    </row>
    <row r="51" spans="1:7" s="4" customFormat="1" ht="15" customHeight="1">
      <c r="A51" s="124" t="s">
        <v>193</v>
      </c>
      <c r="B51" s="124"/>
      <c r="C51" s="124"/>
      <c r="D51" s="124"/>
      <c r="E51" s="124"/>
      <c r="F51" s="124"/>
      <c r="G51" s="124"/>
    </row>
    <row r="52" spans="3:7" s="4" customFormat="1" ht="57" customHeight="1">
      <c r="C52" s="138"/>
      <c r="D52" s="138"/>
      <c r="E52" s="138"/>
      <c r="F52" s="138"/>
      <c r="G52" s="138"/>
    </row>
    <row r="53" spans="1:7" s="4" customFormat="1" ht="15" customHeight="1">
      <c r="A53" s="138" t="s">
        <v>10</v>
      </c>
      <c r="B53" s="138"/>
      <c r="C53" s="138"/>
      <c r="D53" s="138"/>
      <c r="E53" s="138"/>
      <c r="F53" s="138"/>
      <c r="G53" s="138"/>
    </row>
    <row r="54" spans="1:7" s="4" customFormat="1" ht="15" customHeight="1">
      <c r="A54" s="138" t="s">
        <v>11</v>
      </c>
      <c r="B54" s="138"/>
      <c r="C54" s="138"/>
      <c r="D54" s="138"/>
      <c r="E54" s="138"/>
      <c r="F54" s="138"/>
      <c r="G54" s="138"/>
    </row>
    <row r="55" spans="1:7" s="4" customFormat="1" ht="15" customHeight="1">
      <c r="A55" s="137" t="s">
        <v>12</v>
      </c>
      <c r="B55" s="137"/>
      <c r="C55" s="137"/>
      <c r="D55" s="137"/>
      <c r="E55" s="137"/>
      <c r="F55" s="137"/>
      <c r="G55" s="137"/>
    </row>
  </sheetData>
  <sheetProtection sheet="1" objects="1" scenarios="1" formatCells="0" formatColumns="0" formatRows="0" selectLockedCells="1" autoFilter="0"/>
  <mergeCells count="53">
    <mergeCell ref="C52:G52"/>
    <mergeCell ref="A53:G53"/>
    <mergeCell ref="A54:G54"/>
    <mergeCell ref="A55:G55"/>
    <mergeCell ref="A48:E48"/>
    <mergeCell ref="F48:F49"/>
    <mergeCell ref="G48:G49"/>
    <mergeCell ref="A49:E49"/>
    <mergeCell ref="A51:G51"/>
    <mergeCell ref="A28:G28"/>
    <mergeCell ref="A30:G30"/>
    <mergeCell ref="A32:G32"/>
    <mergeCell ref="A39:E39"/>
    <mergeCell ref="A46:E46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28">
      <selection activeCell="D39" sqref="D39"/>
    </sheetView>
  </sheetViews>
  <sheetFormatPr defaultColWidth="9.140625" defaultRowHeight="15"/>
  <cols>
    <col min="1" max="1" width="7.00390625" style="3" customWidth="1"/>
    <col min="2" max="2" width="26.00390625" style="3" customWidth="1"/>
    <col min="3" max="3" width="16.28125" style="3" customWidth="1"/>
    <col min="4" max="4" width="9.421875" style="3" customWidth="1"/>
    <col min="5" max="5" width="7.281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222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34"/>
      <c r="D29" s="34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s="99" customFormat="1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42.75" customHeight="1" thickBot="1">
      <c r="A35" s="37">
        <v>193</v>
      </c>
      <c r="B35" s="29" t="s">
        <v>287</v>
      </c>
      <c r="C35" s="26">
        <v>0</v>
      </c>
      <c r="D35" s="22">
        <v>0</v>
      </c>
      <c r="E35" s="38">
        <v>1</v>
      </c>
      <c r="F35" s="23">
        <f aca="true" t="shared" si="0" ref="F35">C35*E35</f>
        <v>0</v>
      </c>
      <c r="G35" s="23">
        <f aca="true" t="shared" si="1" ref="G35">F35+D35*F35</f>
        <v>0</v>
      </c>
    </row>
    <row r="36" spans="1:7" ht="15.75" thickBot="1">
      <c r="A36" s="135" t="s">
        <v>300</v>
      </c>
      <c r="B36" s="136"/>
      <c r="C36" s="136"/>
      <c r="D36" s="136"/>
      <c r="E36" s="136"/>
      <c r="F36" s="92">
        <f>SUM(F35:F35)</f>
        <v>0</v>
      </c>
      <c r="G36" s="92">
        <f>SUM(G35:G35)</f>
        <v>0</v>
      </c>
    </row>
    <row r="37" spans="1:7" ht="15">
      <c r="A37" s="79"/>
      <c r="B37" s="79"/>
      <c r="C37" s="79"/>
      <c r="D37" s="79"/>
      <c r="E37" s="79"/>
      <c r="F37" s="78"/>
      <c r="G37" s="78"/>
    </row>
    <row r="38" spans="1:7" s="99" customFormat="1" ht="51" customHeight="1">
      <c r="A38" s="93" t="s">
        <v>344</v>
      </c>
      <c r="B38" s="94" t="s">
        <v>319</v>
      </c>
      <c r="C38" s="95" t="s">
        <v>321</v>
      </c>
      <c r="D38" s="96" t="s">
        <v>31</v>
      </c>
      <c r="E38" s="93" t="s">
        <v>320</v>
      </c>
      <c r="F38" s="97" t="s">
        <v>322</v>
      </c>
      <c r="G38" s="95" t="s">
        <v>323</v>
      </c>
    </row>
    <row r="39" spans="1:7" ht="42.75" customHeight="1" thickBot="1">
      <c r="A39" s="37">
        <v>24</v>
      </c>
      <c r="B39" s="29" t="s">
        <v>287</v>
      </c>
      <c r="C39" s="26">
        <v>0</v>
      </c>
      <c r="D39" s="22">
        <v>0</v>
      </c>
      <c r="E39" s="27">
        <v>1</v>
      </c>
      <c r="F39" s="23">
        <f>C39*E39*A39</f>
        <v>0</v>
      </c>
      <c r="G39" s="23">
        <f aca="true" t="shared" si="2" ref="G39">F39+D39*F39</f>
        <v>0</v>
      </c>
    </row>
    <row r="40" spans="1:7" ht="15.75" thickBot="1">
      <c r="A40" s="135" t="s">
        <v>293</v>
      </c>
      <c r="B40" s="136"/>
      <c r="C40" s="136"/>
      <c r="D40" s="136"/>
      <c r="E40" s="136"/>
      <c r="F40" s="92">
        <f>SUM(F39:F39)</f>
        <v>0</v>
      </c>
      <c r="G40" s="92">
        <f>SUM(G39:G39)</f>
        <v>0</v>
      </c>
    </row>
    <row r="41" spans="1:7" ht="15.75" thickBot="1">
      <c r="A41" s="79"/>
      <c r="B41" s="79"/>
      <c r="C41" s="79"/>
      <c r="D41" s="79"/>
      <c r="E41" s="79"/>
      <c r="F41" s="78"/>
      <c r="G41" s="78"/>
    </row>
    <row r="42" spans="1:7" ht="32.25" customHeight="1">
      <c r="A42" s="125" t="s">
        <v>299</v>
      </c>
      <c r="B42" s="126"/>
      <c r="C42" s="126"/>
      <c r="D42" s="126"/>
      <c r="E42" s="127"/>
      <c r="F42" s="140">
        <f>F36+F40</f>
        <v>0</v>
      </c>
      <c r="G42" s="130">
        <f>G36+G40</f>
        <v>0</v>
      </c>
    </row>
    <row r="43" spans="1:7" ht="15.75" customHeight="1" thickBot="1">
      <c r="A43" s="132" t="s">
        <v>313</v>
      </c>
      <c r="B43" s="133"/>
      <c r="C43" s="133"/>
      <c r="D43" s="133"/>
      <c r="E43" s="134"/>
      <c r="F43" s="141"/>
      <c r="G43" s="131"/>
    </row>
    <row r="44" spans="1:7" s="4" customFormat="1" ht="21" customHeight="1">
      <c r="A44" s="9"/>
      <c r="B44" s="9"/>
      <c r="C44" s="19"/>
      <c r="D44" s="18"/>
      <c r="E44" s="10"/>
      <c r="F44" s="10"/>
      <c r="G44" s="11"/>
    </row>
    <row r="45" spans="1:7" s="4" customFormat="1" ht="15" customHeight="1">
      <c r="A45" s="124" t="s">
        <v>193</v>
      </c>
      <c r="B45" s="124"/>
      <c r="C45" s="124"/>
      <c r="D45" s="124"/>
      <c r="E45" s="124"/>
      <c r="F45" s="124"/>
      <c r="G45" s="124"/>
    </row>
    <row r="46" spans="3:7" s="4" customFormat="1" ht="57" customHeight="1">
      <c r="C46" s="138"/>
      <c r="D46" s="138"/>
      <c r="E46" s="138"/>
      <c r="F46" s="138"/>
      <c r="G46" s="138"/>
    </row>
    <row r="47" spans="1:7" s="4" customFormat="1" ht="15" customHeight="1">
      <c r="A47" s="138" t="s">
        <v>10</v>
      </c>
      <c r="B47" s="138"/>
      <c r="C47" s="138"/>
      <c r="D47" s="138"/>
      <c r="E47" s="138"/>
      <c r="F47" s="138"/>
      <c r="G47" s="138"/>
    </row>
    <row r="48" spans="1:7" s="4" customFormat="1" ht="15" customHeight="1">
      <c r="A48" s="138" t="s">
        <v>11</v>
      </c>
      <c r="B48" s="138"/>
      <c r="C48" s="138"/>
      <c r="D48" s="138"/>
      <c r="E48" s="138"/>
      <c r="F48" s="138"/>
      <c r="G48" s="138"/>
    </row>
    <row r="49" spans="1:7" s="4" customFormat="1" ht="15" customHeight="1">
      <c r="A49" s="137" t="s">
        <v>12</v>
      </c>
      <c r="B49" s="137"/>
      <c r="C49" s="137"/>
      <c r="D49" s="137"/>
      <c r="E49" s="137"/>
      <c r="F49" s="137"/>
      <c r="G49" s="137"/>
    </row>
  </sheetData>
  <sheetProtection sheet="1" objects="1" scenarios="1" formatCells="0" formatColumns="0" formatRows="0" selectLockedCells="1" autoFilter="0"/>
  <mergeCells count="53"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  <mergeCell ref="A28:G28"/>
    <mergeCell ref="A30:G30"/>
    <mergeCell ref="A32:G32"/>
    <mergeCell ref="A36:E36"/>
    <mergeCell ref="A40:E4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6:G16"/>
    <mergeCell ref="A17:B17"/>
    <mergeCell ref="C17:G17"/>
    <mergeCell ref="A18:B18"/>
    <mergeCell ref="C18:G18"/>
    <mergeCell ref="A14:B14"/>
    <mergeCell ref="C14:G14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zoomScaleSheetLayoutView="130" workbookViewId="0" topLeftCell="A16">
      <selection activeCell="C17" sqref="C17:G17"/>
    </sheetView>
  </sheetViews>
  <sheetFormatPr defaultColWidth="9.140625" defaultRowHeight="15"/>
  <cols>
    <col min="1" max="1" width="6.8515625" style="3" customWidth="1"/>
    <col min="2" max="2" width="26.00390625" style="3" customWidth="1"/>
    <col min="3" max="3" width="16.28125" style="3" customWidth="1"/>
    <col min="4" max="4" width="9.421875" style="3" customWidth="1"/>
    <col min="5" max="5" width="7.85156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223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83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85"/>
      <c r="D29" s="85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26.25">
      <c r="A35" s="42">
        <v>35</v>
      </c>
      <c r="B35" s="43" t="s">
        <v>73</v>
      </c>
      <c r="C35" s="26">
        <v>0</v>
      </c>
      <c r="D35" s="22">
        <v>0</v>
      </c>
      <c r="E35" s="38">
        <v>5</v>
      </c>
      <c r="F35" s="23">
        <f aca="true" t="shared" si="0" ref="F35:F40">C35*E35</f>
        <v>0</v>
      </c>
      <c r="G35" s="23">
        <f aca="true" t="shared" si="1" ref="G35:G40">F35+D35*F35</f>
        <v>0</v>
      </c>
    </row>
    <row r="36" spans="1:7" ht="38.25">
      <c r="A36" s="44">
        <v>7</v>
      </c>
      <c r="B36" s="40" t="s">
        <v>224</v>
      </c>
      <c r="C36" s="26">
        <v>0</v>
      </c>
      <c r="D36" s="22">
        <v>0</v>
      </c>
      <c r="E36" s="38">
        <v>4</v>
      </c>
      <c r="F36" s="23">
        <f t="shared" si="0"/>
        <v>0</v>
      </c>
      <c r="G36" s="23">
        <f t="shared" si="1"/>
        <v>0</v>
      </c>
    </row>
    <row r="37" spans="1:7" ht="38.25">
      <c r="A37" s="44">
        <v>36</v>
      </c>
      <c r="B37" s="40" t="s">
        <v>173</v>
      </c>
      <c r="C37" s="26">
        <v>0</v>
      </c>
      <c r="D37" s="22">
        <v>0</v>
      </c>
      <c r="E37" s="38">
        <v>4</v>
      </c>
      <c r="F37" s="23">
        <f t="shared" si="0"/>
        <v>0</v>
      </c>
      <c r="G37" s="23">
        <f t="shared" si="1"/>
        <v>0</v>
      </c>
    </row>
    <row r="38" spans="1:7" ht="25.5">
      <c r="A38" s="44">
        <v>38</v>
      </c>
      <c r="B38" s="40" t="s">
        <v>83</v>
      </c>
      <c r="C38" s="26">
        <v>0</v>
      </c>
      <c r="D38" s="22">
        <v>0</v>
      </c>
      <c r="E38" s="38">
        <v>4</v>
      </c>
      <c r="F38" s="23">
        <f t="shared" si="0"/>
        <v>0</v>
      </c>
      <c r="G38" s="23">
        <f t="shared" si="1"/>
        <v>0</v>
      </c>
    </row>
    <row r="39" spans="1:7" ht="38.25">
      <c r="A39" s="44">
        <v>45</v>
      </c>
      <c r="B39" s="40" t="s">
        <v>84</v>
      </c>
      <c r="C39" s="26">
        <v>0</v>
      </c>
      <c r="D39" s="22">
        <v>0</v>
      </c>
      <c r="E39" s="38">
        <v>2</v>
      </c>
      <c r="F39" s="23">
        <f t="shared" si="0"/>
        <v>0</v>
      </c>
      <c r="G39" s="23">
        <f t="shared" si="1"/>
        <v>0</v>
      </c>
    </row>
    <row r="40" spans="1:7" ht="26.25" thickBot="1">
      <c r="A40" s="44">
        <v>47</v>
      </c>
      <c r="B40" s="46" t="s">
        <v>76</v>
      </c>
      <c r="C40" s="26">
        <v>0</v>
      </c>
      <c r="D40" s="22">
        <v>0</v>
      </c>
      <c r="E40" s="38">
        <v>2</v>
      </c>
      <c r="F40" s="23">
        <f t="shared" si="0"/>
        <v>0</v>
      </c>
      <c r="G40" s="23">
        <f t="shared" si="1"/>
        <v>0</v>
      </c>
    </row>
    <row r="41" spans="1:7" ht="15.75" thickBot="1">
      <c r="A41" s="135" t="s">
        <v>300</v>
      </c>
      <c r="B41" s="136"/>
      <c r="C41" s="136"/>
      <c r="D41" s="136"/>
      <c r="E41" s="136"/>
      <c r="F41" s="92">
        <f>SUM(F35:F40)</f>
        <v>0</v>
      </c>
      <c r="G41" s="92">
        <f>SUM(G35:G40)</f>
        <v>0</v>
      </c>
    </row>
    <row r="42" spans="1:7" ht="15">
      <c r="A42" s="79"/>
      <c r="B42" s="79"/>
      <c r="C42" s="79"/>
      <c r="D42" s="79"/>
      <c r="E42" s="79"/>
      <c r="F42" s="78"/>
      <c r="G42" s="78"/>
    </row>
    <row r="43" spans="1:7" s="99" customFormat="1" ht="51" customHeight="1">
      <c r="A43" s="93" t="s">
        <v>344</v>
      </c>
      <c r="B43" s="94" t="s">
        <v>319</v>
      </c>
      <c r="C43" s="95" t="s">
        <v>321</v>
      </c>
      <c r="D43" s="96" t="s">
        <v>31</v>
      </c>
      <c r="E43" s="93" t="s">
        <v>320</v>
      </c>
      <c r="F43" s="97" t="s">
        <v>322</v>
      </c>
      <c r="G43" s="95" t="s">
        <v>323</v>
      </c>
    </row>
    <row r="44" spans="1:7" ht="26.25">
      <c r="A44" s="27">
        <v>24</v>
      </c>
      <c r="B44" s="43" t="s">
        <v>73</v>
      </c>
      <c r="C44" s="26">
        <v>0</v>
      </c>
      <c r="D44" s="22">
        <v>0</v>
      </c>
      <c r="E44" s="38">
        <v>5</v>
      </c>
      <c r="F44" s="23">
        <f>C44*E44*A44</f>
        <v>0</v>
      </c>
      <c r="G44" s="23">
        <f aca="true" t="shared" si="2" ref="G44:G49">F44+D44*F44</f>
        <v>0</v>
      </c>
    </row>
    <row r="45" spans="1:7" ht="38.25">
      <c r="A45" s="27">
        <v>24</v>
      </c>
      <c r="B45" s="40" t="s">
        <v>224</v>
      </c>
      <c r="C45" s="26">
        <v>0</v>
      </c>
      <c r="D45" s="22">
        <v>0</v>
      </c>
      <c r="E45" s="38">
        <v>4</v>
      </c>
      <c r="F45" s="23">
        <f aca="true" t="shared" si="3" ref="F45:F49">C45*E45*A45</f>
        <v>0</v>
      </c>
      <c r="G45" s="23">
        <f t="shared" si="2"/>
        <v>0</v>
      </c>
    </row>
    <row r="46" spans="1:7" ht="38.25">
      <c r="A46" s="27">
        <v>24</v>
      </c>
      <c r="B46" s="40" t="s">
        <v>173</v>
      </c>
      <c r="C46" s="26">
        <v>0</v>
      </c>
      <c r="D46" s="22">
        <v>0</v>
      </c>
      <c r="E46" s="38">
        <v>4</v>
      </c>
      <c r="F46" s="23">
        <f t="shared" si="3"/>
        <v>0</v>
      </c>
      <c r="G46" s="23">
        <f t="shared" si="2"/>
        <v>0</v>
      </c>
    </row>
    <row r="47" spans="1:7" ht="25.5">
      <c r="A47" s="27">
        <v>24</v>
      </c>
      <c r="B47" s="40" t="s">
        <v>83</v>
      </c>
      <c r="C47" s="26">
        <v>0</v>
      </c>
      <c r="D47" s="22">
        <v>0</v>
      </c>
      <c r="E47" s="38">
        <v>4</v>
      </c>
      <c r="F47" s="23">
        <f t="shared" si="3"/>
        <v>0</v>
      </c>
      <c r="G47" s="23">
        <f t="shared" si="2"/>
        <v>0</v>
      </c>
    </row>
    <row r="48" spans="1:7" ht="38.25">
      <c r="A48" s="27">
        <v>24</v>
      </c>
      <c r="B48" s="40" t="s">
        <v>84</v>
      </c>
      <c r="C48" s="26">
        <v>0</v>
      </c>
      <c r="D48" s="22">
        <v>0</v>
      </c>
      <c r="E48" s="38">
        <v>2</v>
      </c>
      <c r="F48" s="23">
        <f t="shared" si="3"/>
        <v>0</v>
      </c>
      <c r="G48" s="23">
        <f t="shared" si="2"/>
        <v>0</v>
      </c>
    </row>
    <row r="49" spans="1:7" ht="26.25" thickBot="1">
      <c r="A49" s="27">
        <v>24</v>
      </c>
      <c r="B49" s="46" t="s">
        <v>76</v>
      </c>
      <c r="C49" s="26">
        <v>0</v>
      </c>
      <c r="D49" s="22">
        <v>0</v>
      </c>
      <c r="E49" s="38">
        <v>2</v>
      </c>
      <c r="F49" s="23">
        <f t="shared" si="3"/>
        <v>0</v>
      </c>
      <c r="G49" s="23">
        <f t="shared" si="2"/>
        <v>0</v>
      </c>
    </row>
    <row r="50" spans="1:7" ht="15.75" thickBot="1">
      <c r="A50" s="135" t="s">
        <v>293</v>
      </c>
      <c r="B50" s="136"/>
      <c r="C50" s="136"/>
      <c r="D50" s="136"/>
      <c r="E50" s="136"/>
      <c r="F50" s="92">
        <f>SUM(F44:F49)</f>
        <v>0</v>
      </c>
      <c r="G50" s="92">
        <f>SUM(G44:G49)</f>
        <v>0</v>
      </c>
    </row>
    <row r="51" spans="1:7" ht="15.75" thickBot="1">
      <c r="A51" s="79"/>
      <c r="B51" s="79"/>
      <c r="C51" s="79"/>
      <c r="D51" s="79"/>
      <c r="E51" s="79"/>
      <c r="F51" s="78"/>
      <c r="G51" s="78"/>
    </row>
    <row r="52" spans="1:7" ht="32.25" customHeight="1">
      <c r="A52" s="125" t="s">
        <v>299</v>
      </c>
      <c r="B52" s="126"/>
      <c r="C52" s="126"/>
      <c r="D52" s="126"/>
      <c r="E52" s="127"/>
      <c r="F52" s="140">
        <f>F41+F50</f>
        <v>0</v>
      </c>
      <c r="G52" s="130">
        <f>G41+G50</f>
        <v>0</v>
      </c>
    </row>
    <row r="53" spans="1:7" ht="15.75" customHeight="1" thickBot="1">
      <c r="A53" s="132" t="s">
        <v>314</v>
      </c>
      <c r="B53" s="133"/>
      <c r="C53" s="133"/>
      <c r="D53" s="133"/>
      <c r="E53" s="134"/>
      <c r="F53" s="141"/>
      <c r="G53" s="131"/>
    </row>
    <row r="54" spans="1:7" s="4" customFormat="1" ht="21" customHeight="1">
      <c r="A54" s="9"/>
      <c r="B54" s="9"/>
      <c r="C54" s="19"/>
      <c r="D54" s="18"/>
      <c r="E54" s="10"/>
      <c r="F54" s="10"/>
      <c r="G54" s="11"/>
    </row>
    <row r="55" spans="1:7" s="4" customFormat="1" ht="15" customHeight="1">
      <c r="A55" s="124" t="s">
        <v>193</v>
      </c>
      <c r="B55" s="124"/>
      <c r="C55" s="124"/>
      <c r="D55" s="124"/>
      <c r="E55" s="124"/>
      <c r="F55" s="124"/>
      <c r="G55" s="124"/>
    </row>
    <row r="56" spans="3:7" s="4" customFormat="1" ht="57" customHeight="1">
      <c r="C56" s="138"/>
      <c r="D56" s="138"/>
      <c r="E56" s="138"/>
      <c r="F56" s="138"/>
      <c r="G56" s="138"/>
    </row>
    <row r="57" spans="1:7" s="4" customFormat="1" ht="15" customHeight="1">
      <c r="A57" s="138" t="s">
        <v>10</v>
      </c>
      <c r="B57" s="138"/>
      <c r="C57" s="138"/>
      <c r="D57" s="138"/>
      <c r="E57" s="138"/>
      <c r="F57" s="138"/>
      <c r="G57" s="138"/>
    </row>
    <row r="58" spans="1:7" s="4" customFormat="1" ht="15" customHeight="1">
      <c r="A58" s="138" t="s">
        <v>11</v>
      </c>
      <c r="B58" s="138"/>
      <c r="C58" s="138"/>
      <c r="D58" s="138"/>
      <c r="E58" s="138"/>
      <c r="F58" s="138"/>
      <c r="G58" s="138"/>
    </row>
    <row r="59" spans="1:7" s="4" customFormat="1" ht="15" customHeight="1">
      <c r="A59" s="137" t="s">
        <v>12</v>
      </c>
      <c r="B59" s="137"/>
      <c r="C59" s="137"/>
      <c r="D59" s="137"/>
      <c r="E59" s="137"/>
      <c r="F59" s="137"/>
      <c r="G59" s="137"/>
    </row>
  </sheetData>
  <sheetProtection sheet="1" objects="1" scenarios="1" formatCells="0" formatColumns="0" formatRows="0" selectLockedCells="1" autoFilter="0"/>
  <mergeCells count="53"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23:B23"/>
    <mergeCell ref="C23:G23"/>
    <mergeCell ref="A24:B24"/>
    <mergeCell ref="C24:G24"/>
    <mergeCell ref="A26:G26"/>
    <mergeCell ref="A20:B20"/>
    <mergeCell ref="C20:G20"/>
    <mergeCell ref="A21:B21"/>
    <mergeCell ref="C21:G21"/>
    <mergeCell ref="A22:B22"/>
    <mergeCell ref="C22:G22"/>
    <mergeCell ref="A52:E52"/>
    <mergeCell ref="F52:F53"/>
    <mergeCell ref="G52:G53"/>
    <mergeCell ref="A53:E53"/>
    <mergeCell ref="A27:G27"/>
    <mergeCell ref="A28:G28"/>
    <mergeCell ref="A30:G30"/>
    <mergeCell ref="A32:G32"/>
    <mergeCell ref="A41:E41"/>
    <mergeCell ref="A50:E50"/>
    <mergeCell ref="A55:G55"/>
    <mergeCell ref="C56:G56"/>
    <mergeCell ref="A57:G57"/>
    <mergeCell ref="A58:G58"/>
    <mergeCell ref="A59:G59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28">
      <selection activeCell="D39" sqref="D39"/>
    </sheetView>
  </sheetViews>
  <sheetFormatPr defaultColWidth="9.140625" defaultRowHeight="15"/>
  <cols>
    <col min="1" max="1" width="7.7109375" style="3" customWidth="1"/>
    <col min="2" max="2" width="26.00390625" style="3" customWidth="1"/>
    <col min="3" max="3" width="16.28125" style="3" customWidth="1"/>
    <col min="4" max="4" width="9.421875" style="3" customWidth="1"/>
    <col min="5" max="5" width="7.281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225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83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86"/>
      <c r="D29" s="86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30.75" customHeight="1" thickBot="1">
      <c r="A35" s="44" t="s">
        <v>50</v>
      </c>
      <c r="B35" s="40" t="s">
        <v>92</v>
      </c>
      <c r="C35" s="26">
        <v>0</v>
      </c>
      <c r="D35" s="22">
        <v>0</v>
      </c>
      <c r="E35" s="38">
        <v>8</v>
      </c>
      <c r="F35" s="23">
        <f aca="true" t="shared" si="0" ref="F35">C35*E35</f>
        <v>0</v>
      </c>
      <c r="G35" s="23">
        <f aca="true" t="shared" si="1" ref="G35">F35+D35*F35</f>
        <v>0</v>
      </c>
    </row>
    <row r="36" spans="1:7" ht="15.75" thickBot="1">
      <c r="A36" s="135" t="s">
        <v>300</v>
      </c>
      <c r="B36" s="136"/>
      <c r="C36" s="136"/>
      <c r="D36" s="136"/>
      <c r="E36" s="136"/>
      <c r="F36" s="92">
        <f>SUM(F35:F35)</f>
        <v>0</v>
      </c>
      <c r="G36" s="92">
        <f>SUM(G35:G35)</f>
        <v>0</v>
      </c>
    </row>
    <row r="37" spans="1:7" ht="15">
      <c r="A37" s="79"/>
      <c r="B37" s="79"/>
      <c r="C37" s="79"/>
      <c r="D37" s="79"/>
      <c r="E37" s="79"/>
      <c r="F37" s="78"/>
      <c r="G37" s="78"/>
    </row>
    <row r="38" spans="1:7" s="99" customFormat="1" ht="51" customHeight="1">
      <c r="A38" s="93" t="s">
        <v>344</v>
      </c>
      <c r="B38" s="94" t="s">
        <v>319</v>
      </c>
      <c r="C38" s="95" t="s">
        <v>321</v>
      </c>
      <c r="D38" s="96" t="s">
        <v>31</v>
      </c>
      <c r="E38" s="93" t="s">
        <v>320</v>
      </c>
      <c r="F38" s="97" t="s">
        <v>322</v>
      </c>
      <c r="G38" s="95" t="s">
        <v>323</v>
      </c>
    </row>
    <row r="39" spans="1:7" ht="30.75" customHeight="1" thickBot="1">
      <c r="A39" s="44">
        <v>24</v>
      </c>
      <c r="B39" s="40" t="s">
        <v>92</v>
      </c>
      <c r="C39" s="26">
        <v>0</v>
      </c>
      <c r="D39" s="22">
        <v>0</v>
      </c>
      <c r="E39" s="27">
        <v>8</v>
      </c>
      <c r="F39" s="23">
        <f>C39*E39*A39</f>
        <v>0</v>
      </c>
      <c r="G39" s="23">
        <f aca="true" t="shared" si="2" ref="G39">F39+D39*F39</f>
        <v>0</v>
      </c>
    </row>
    <row r="40" spans="1:7" ht="15.75" thickBot="1">
      <c r="A40" s="135" t="s">
        <v>293</v>
      </c>
      <c r="B40" s="136"/>
      <c r="C40" s="136"/>
      <c r="D40" s="136"/>
      <c r="E40" s="136"/>
      <c r="F40" s="92">
        <f>SUM(F39:F39)</f>
        <v>0</v>
      </c>
      <c r="G40" s="92">
        <f>SUM(G39:G39)</f>
        <v>0</v>
      </c>
    </row>
    <row r="41" spans="1:7" ht="15.75" thickBot="1">
      <c r="A41" s="79"/>
      <c r="B41" s="79"/>
      <c r="C41" s="79"/>
      <c r="D41" s="79"/>
      <c r="E41" s="79"/>
      <c r="F41" s="78"/>
      <c r="G41" s="78"/>
    </row>
    <row r="42" spans="1:7" ht="32.25" customHeight="1">
      <c r="A42" s="125" t="s">
        <v>299</v>
      </c>
      <c r="B42" s="126"/>
      <c r="C42" s="126"/>
      <c r="D42" s="126"/>
      <c r="E42" s="127"/>
      <c r="F42" s="140">
        <f>F36+F40</f>
        <v>0</v>
      </c>
      <c r="G42" s="130">
        <f>G36+G40</f>
        <v>0</v>
      </c>
    </row>
    <row r="43" spans="1:7" ht="15.75" customHeight="1" thickBot="1">
      <c r="A43" s="132" t="s">
        <v>315</v>
      </c>
      <c r="B43" s="133"/>
      <c r="C43" s="133"/>
      <c r="D43" s="133"/>
      <c r="E43" s="134"/>
      <c r="F43" s="141"/>
      <c r="G43" s="131"/>
    </row>
    <row r="44" spans="1:7" s="4" customFormat="1" ht="21" customHeight="1">
      <c r="A44" s="9"/>
      <c r="B44" s="9"/>
      <c r="C44" s="19"/>
      <c r="D44" s="18"/>
      <c r="E44" s="10"/>
      <c r="F44" s="10"/>
      <c r="G44" s="11"/>
    </row>
    <row r="45" spans="1:7" s="4" customFormat="1" ht="15" customHeight="1">
      <c r="A45" s="124" t="s">
        <v>193</v>
      </c>
      <c r="B45" s="124"/>
      <c r="C45" s="124"/>
      <c r="D45" s="124"/>
      <c r="E45" s="124"/>
      <c r="F45" s="124"/>
      <c r="G45" s="124"/>
    </row>
    <row r="46" spans="3:7" s="4" customFormat="1" ht="57" customHeight="1">
      <c r="C46" s="138"/>
      <c r="D46" s="138"/>
      <c r="E46" s="138"/>
      <c r="F46" s="138"/>
      <c r="G46" s="138"/>
    </row>
    <row r="47" spans="1:7" s="4" customFormat="1" ht="15" customHeight="1">
      <c r="A47" s="138" t="s">
        <v>10</v>
      </c>
      <c r="B47" s="138"/>
      <c r="C47" s="138"/>
      <c r="D47" s="138"/>
      <c r="E47" s="138"/>
      <c r="F47" s="138"/>
      <c r="G47" s="138"/>
    </row>
    <row r="48" spans="1:7" s="4" customFormat="1" ht="15" customHeight="1">
      <c r="A48" s="138" t="s">
        <v>11</v>
      </c>
      <c r="B48" s="138"/>
      <c r="C48" s="138"/>
      <c r="D48" s="138"/>
      <c r="E48" s="138"/>
      <c r="F48" s="138"/>
      <c r="G48" s="138"/>
    </row>
    <row r="49" spans="1:7" s="4" customFormat="1" ht="15" customHeight="1">
      <c r="A49" s="137" t="s">
        <v>12</v>
      </c>
      <c r="B49" s="137"/>
      <c r="C49" s="137"/>
      <c r="D49" s="137"/>
      <c r="E49" s="137"/>
      <c r="F49" s="137"/>
      <c r="G49" s="137"/>
    </row>
  </sheetData>
  <sheetProtection sheet="1" objects="1" scenarios="1" formatCells="0" formatColumns="0" formatRows="0" selectLockedCells="1" autoFilter="0"/>
  <mergeCells count="53"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  <mergeCell ref="A28:G28"/>
    <mergeCell ref="A30:G30"/>
    <mergeCell ref="A32:G32"/>
    <mergeCell ref="A36:E36"/>
    <mergeCell ref="A40:E4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zoomScaleSheetLayoutView="130" workbookViewId="0" topLeftCell="A1">
      <selection activeCell="C17" sqref="C17:G17"/>
    </sheetView>
  </sheetViews>
  <sheetFormatPr defaultColWidth="9.140625" defaultRowHeight="15"/>
  <cols>
    <col min="1" max="1" width="7.57421875" style="3" customWidth="1"/>
    <col min="2" max="2" width="26.00390625" style="3" customWidth="1"/>
    <col min="3" max="3" width="16.28125" style="3" customWidth="1"/>
    <col min="4" max="4" width="9.421875" style="3" customWidth="1"/>
    <col min="5" max="5" width="7.5742187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226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83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85"/>
      <c r="D29" s="85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15">
      <c r="A35" s="44">
        <v>42</v>
      </c>
      <c r="B35" s="45" t="s">
        <v>75</v>
      </c>
      <c r="C35" s="26">
        <v>0</v>
      </c>
      <c r="D35" s="22">
        <v>0</v>
      </c>
      <c r="E35" s="38">
        <v>6</v>
      </c>
      <c r="F35" s="23">
        <f aca="true" t="shared" si="0" ref="F35:F39">C35*E35</f>
        <v>0</v>
      </c>
      <c r="G35" s="23">
        <f aca="true" t="shared" si="1" ref="G35:G39">F35+D35*F35</f>
        <v>0</v>
      </c>
    </row>
    <row r="36" spans="1:7" ht="25.5">
      <c r="A36" s="44">
        <v>57</v>
      </c>
      <c r="B36" s="40" t="s">
        <v>88</v>
      </c>
      <c r="C36" s="26">
        <v>0</v>
      </c>
      <c r="D36" s="22">
        <v>0</v>
      </c>
      <c r="E36" s="38">
        <v>2</v>
      </c>
      <c r="F36" s="23">
        <f t="shared" si="0"/>
        <v>0</v>
      </c>
      <c r="G36" s="23">
        <f t="shared" si="1"/>
        <v>0</v>
      </c>
    </row>
    <row r="37" spans="1:7" ht="25.5">
      <c r="A37" s="44">
        <v>59</v>
      </c>
      <c r="B37" s="40" t="s">
        <v>78</v>
      </c>
      <c r="C37" s="26">
        <v>0</v>
      </c>
      <c r="D37" s="22">
        <v>0</v>
      </c>
      <c r="E37" s="38">
        <v>1</v>
      </c>
      <c r="F37" s="23">
        <f t="shared" si="0"/>
        <v>0</v>
      </c>
      <c r="G37" s="23">
        <f t="shared" si="1"/>
        <v>0</v>
      </c>
    </row>
    <row r="38" spans="1:7" ht="15">
      <c r="A38" s="44">
        <v>78</v>
      </c>
      <c r="B38" s="40" t="s">
        <v>81</v>
      </c>
      <c r="C38" s="26">
        <v>0</v>
      </c>
      <c r="D38" s="22">
        <v>0</v>
      </c>
      <c r="E38" s="38">
        <v>2</v>
      </c>
      <c r="F38" s="23">
        <f t="shared" si="0"/>
        <v>0</v>
      </c>
      <c r="G38" s="23">
        <f t="shared" si="1"/>
        <v>0</v>
      </c>
    </row>
    <row r="39" spans="1:7" ht="15.75" thickBot="1">
      <c r="A39" s="44">
        <v>147</v>
      </c>
      <c r="B39" s="40" t="s">
        <v>89</v>
      </c>
      <c r="C39" s="26">
        <v>0</v>
      </c>
      <c r="D39" s="22">
        <v>0</v>
      </c>
      <c r="E39" s="38">
        <v>1</v>
      </c>
      <c r="F39" s="23">
        <f t="shared" si="0"/>
        <v>0</v>
      </c>
      <c r="G39" s="23">
        <f t="shared" si="1"/>
        <v>0</v>
      </c>
    </row>
    <row r="40" spans="1:7" ht="15.75" thickBot="1">
      <c r="A40" s="135" t="s">
        <v>300</v>
      </c>
      <c r="B40" s="136"/>
      <c r="C40" s="136"/>
      <c r="D40" s="136"/>
      <c r="E40" s="136"/>
      <c r="F40" s="92">
        <f>SUM(F35:F39)</f>
        <v>0</v>
      </c>
      <c r="G40" s="92">
        <f>SUM(G35:G39)</f>
        <v>0</v>
      </c>
    </row>
    <row r="41" spans="1:7" ht="15">
      <c r="A41" s="79"/>
      <c r="B41" s="79"/>
      <c r="C41" s="79"/>
      <c r="D41" s="79"/>
      <c r="E41" s="79"/>
      <c r="F41" s="78"/>
      <c r="G41" s="78"/>
    </row>
    <row r="42" spans="1:7" s="99" customFormat="1" ht="51" customHeight="1">
      <c r="A42" s="93" t="s">
        <v>344</v>
      </c>
      <c r="B42" s="94" t="s">
        <v>319</v>
      </c>
      <c r="C42" s="95" t="s">
        <v>321</v>
      </c>
      <c r="D42" s="96" t="s">
        <v>31</v>
      </c>
      <c r="E42" s="93" t="s">
        <v>320</v>
      </c>
      <c r="F42" s="97" t="s">
        <v>322</v>
      </c>
      <c r="G42" s="95" t="s">
        <v>323</v>
      </c>
    </row>
    <row r="43" spans="1:7" ht="15">
      <c r="A43" s="27">
        <v>24</v>
      </c>
      <c r="B43" s="45" t="s">
        <v>75</v>
      </c>
      <c r="C43" s="26">
        <v>0</v>
      </c>
      <c r="D43" s="22">
        <v>0</v>
      </c>
      <c r="E43" s="38">
        <v>6</v>
      </c>
      <c r="F43" s="23">
        <f>C43*E43*A43</f>
        <v>0</v>
      </c>
      <c r="G43" s="23">
        <f aca="true" t="shared" si="2" ref="G43:G47">F43+D43*F43</f>
        <v>0</v>
      </c>
    </row>
    <row r="44" spans="1:7" ht="25.5">
      <c r="A44" s="27">
        <v>24</v>
      </c>
      <c r="B44" s="40" t="s">
        <v>88</v>
      </c>
      <c r="C44" s="26">
        <v>0</v>
      </c>
      <c r="D44" s="22">
        <v>0</v>
      </c>
      <c r="E44" s="38">
        <v>2</v>
      </c>
      <c r="F44" s="23">
        <f aca="true" t="shared" si="3" ref="F44:F47">C44*E44*A44</f>
        <v>0</v>
      </c>
      <c r="G44" s="23">
        <f t="shared" si="2"/>
        <v>0</v>
      </c>
    </row>
    <row r="45" spans="1:7" ht="25.5">
      <c r="A45" s="27">
        <v>24</v>
      </c>
      <c r="B45" s="40" t="s">
        <v>78</v>
      </c>
      <c r="C45" s="26">
        <v>0</v>
      </c>
      <c r="D45" s="22">
        <v>0</v>
      </c>
      <c r="E45" s="38">
        <v>1</v>
      </c>
      <c r="F45" s="23">
        <f t="shared" si="3"/>
        <v>0</v>
      </c>
      <c r="G45" s="23">
        <f t="shared" si="2"/>
        <v>0</v>
      </c>
    </row>
    <row r="46" spans="1:7" ht="15">
      <c r="A46" s="27">
        <v>24</v>
      </c>
      <c r="B46" s="40" t="s">
        <v>81</v>
      </c>
      <c r="C46" s="26">
        <v>0</v>
      </c>
      <c r="D46" s="22">
        <v>0</v>
      </c>
      <c r="E46" s="38">
        <v>2</v>
      </c>
      <c r="F46" s="23">
        <f t="shared" si="3"/>
        <v>0</v>
      </c>
      <c r="G46" s="23">
        <f t="shared" si="2"/>
        <v>0</v>
      </c>
    </row>
    <row r="47" spans="1:7" ht="15.75" thickBot="1">
      <c r="A47" s="27">
        <v>24</v>
      </c>
      <c r="B47" s="40" t="s">
        <v>89</v>
      </c>
      <c r="C47" s="26">
        <v>0</v>
      </c>
      <c r="D47" s="22">
        <v>0</v>
      </c>
      <c r="E47" s="38">
        <v>1</v>
      </c>
      <c r="F47" s="23">
        <f t="shared" si="3"/>
        <v>0</v>
      </c>
      <c r="G47" s="23">
        <f t="shared" si="2"/>
        <v>0</v>
      </c>
    </row>
    <row r="48" spans="1:7" ht="15.75" thickBot="1">
      <c r="A48" s="135" t="s">
        <v>293</v>
      </c>
      <c r="B48" s="136"/>
      <c r="C48" s="136"/>
      <c r="D48" s="136"/>
      <c r="E48" s="136"/>
      <c r="F48" s="92">
        <f>SUM(F43:F47)</f>
        <v>0</v>
      </c>
      <c r="G48" s="92">
        <f>SUM(G43:G47)</f>
        <v>0</v>
      </c>
    </row>
    <row r="49" spans="1:7" ht="15.75" thickBot="1">
      <c r="A49" s="79"/>
      <c r="B49" s="79"/>
      <c r="C49" s="79"/>
      <c r="D49" s="79"/>
      <c r="E49" s="79"/>
      <c r="F49" s="78"/>
      <c r="G49" s="78"/>
    </row>
    <row r="50" spans="1:7" ht="32.25" customHeight="1">
      <c r="A50" s="125" t="s">
        <v>299</v>
      </c>
      <c r="B50" s="126"/>
      <c r="C50" s="126"/>
      <c r="D50" s="126"/>
      <c r="E50" s="127"/>
      <c r="F50" s="140">
        <f>F40+F48</f>
        <v>0</v>
      </c>
      <c r="G50" s="130">
        <f>G40+G48</f>
        <v>0</v>
      </c>
    </row>
    <row r="51" spans="1:7" ht="15.75" customHeight="1" thickBot="1">
      <c r="A51" s="132" t="s">
        <v>316</v>
      </c>
      <c r="B51" s="133"/>
      <c r="C51" s="133"/>
      <c r="D51" s="133"/>
      <c r="E51" s="134"/>
      <c r="F51" s="141"/>
      <c r="G51" s="131"/>
    </row>
    <row r="52" spans="1:7" s="4" customFormat="1" ht="21" customHeight="1">
      <c r="A52" s="9"/>
      <c r="B52" s="9"/>
      <c r="C52" s="19"/>
      <c r="D52" s="18"/>
      <c r="E52" s="10"/>
      <c r="F52" s="10"/>
      <c r="G52" s="11"/>
    </row>
    <row r="53" spans="1:7" s="4" customFormat="1" ht="15" customHeight="1">
      <c r="A53" s="124" t="s">
        <v>193</v>
      </c>
      <c r="B53" s="124"/>
      <c r="C53" s="124"/>
      <c r="D53" s="124"/>
      <c r="E53" s="124"/>
      <c r="F53" s="124"/>
      <c r="G53" s="124"/>
    </row>
    <row r="54" spans="3:7" s="4" customFormat="1" ht="57" customHeight="1">
      <c r="C54" s="138"/>
      <c r="D54" s="138"/>
      <c r="E54" s="138"/>
      <c r="F54" s="138"/>
      <c r="G54" s="138"/>
    </row>
    <row r="55" spans="1:7" s="4" customFormat="1" ht="15" customHeight="1">
      <c r="A55" s="138" t="s">
        <v>10</v>
      </c>
      <c r="B55" s="138"/>
      <c r="C55" s="138"/>
      <c r="D55" s="138"/>
      <c r="E55" s="138"/>
      <c r="F55" s="138"/>
      <c r="G55" s="138"/>
    </row>
    <row r="56" spans="1:7" s="4" customFormat="1" ht="15" customHeight="1">
      <c r="A56" s="138" t="s">
        <v>11</v>
      </c>
      <c r="B56" s="138"/>
      <c r="C56" s="138"/>
      <c r="D56" s="138"/>
      <c r="E56" s="138"/>
      <c r="F56" s="138"/>
      <c r="G56" s="138"/>
    </row>
    <row r="57" spans="1:7" s="4" customFormat="1" ht="15" customHeight="1">
      <c r="A57" s="137" t="s">
        <v>12</v>
      </c>
      <c r="B57" s="137"/>
      <c r="C57" s="137"/>
      <c r="D57" s="137"/>
      <c r="E57" s="137"/>
      <c r="F57" s="137"/>
      <c r="G57" s="137"/>
    </row>
  </sheetData>
  <sheetProtection sheet="1" objects="1" scenarios="1" formatCells="0" formatColumns="0" formatRows="0" selectLockedCells="1" autoFilter="0"/>
  <mergeCells count="53"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23:B23"/>
    <mergeCell ref="C23:G23"/>
    <mergeCell ref="A24:B24"/>
    <mergeCell ref="C24:G24"/>
    <mergeCell ref="A26:G26"/>
    <mergeCell ref="A20:B20"/>
    <mergeCell ref="C20:G20"/>
    <mergeCell ref="A21:B21"/>
    <mergeCell ref="C21:G21"/>
    <mergeCell ref="A22:B22"/>
    <mergeCell ref="C22:G22"/>
    <mergeCell ref="A50:E50"/>
    <mergeCell ref="F50:F51"/>
    <mergeCell ref="G50:G51"/>
    <mergeCell ref="A51:E51"/>
    <mergeCell ref="A27:G27"/>
    <mergeCell ref="A28:G28"/>
    <mergeCell ref="A30:G30"/>
    <mergeCell ref="A32:G32"/>
    <mergeCell ref="A40:E40"/>
    <mergeCell ref="A48:E48"/>
    <mergeCell ref="A53:G53"/>
    <mergeCell ref="C54:G54"/>
    <mergeCell ref="A55:G55"/>
    <mergeCell ref="A56:G56"/>
    <mergeCell ref="A57:G57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1">
      <selection activeCell="C17" sqref="C17:G17"/>
    </sheetView>
  </sheetViews>
  <sheetFormatPr defaultColWidth="9.140625" defaultRowHeight="15"/>
  <cols>
    <col min="1" max="1" width="7.7109375" style="3" customWidth="1"/>
    <col min="2" max="2" width="26.00390625" style="3" customWidth="1"/>
    <col min="3" max="3" width="16.28125" style="3" customWidth="1"/>
    <col min="4" max="4" width="9.421875" style="3" customWidth="1"/>
    <col min="5" max="5" width="7.710937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227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83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86"/>
      <c r="D29" s="86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54.75" customHeight="1" thickBot="1">
      <c r="A35" s="44">
        <v>79</v>
      </c>
      <c r="B35" s="40" t="s">
        <v>79</v>
      </c>
      <c r="C35" s="26">
        <v>0</v>
      </c>
      <c r="D35" s="22">
        <v>0</v>
      </c>
      <c r="E35" s="38">
        <v>1</v>
      </c>
      <c r="F35" s="23">
        <f aca="true" t="shared" si="0" ref="F35">C35*E35</f>
        <v>0</v>
      </c>
      <c r="G35" s="23">
        <f aca="true" t="shared" si="1" ref="G35">F35+D35*F35</f>
        <v>0</v>
      </c>
    </row>
    <row r="36" spans="1:7" ht="15.75" thickBot="1">
      <c r="A36" s="135" t="s">
        <v>300</v>
      </c>
      <c r="B36" s="136"/>
      <c r="C36" s="136"/>
      <c r="D36" s="136"/>
      <c r="E36" s="136"/>
      <c r="F36" s="92">
        <f>SUM(F35:F35)</f>
        <v>0</v>
      </c>
      <c r="G36" s="92">
        <f>SUM(G35:G35)</f>
        <v>0</v>
      </c>
    </row>
    <row r="37" spans="1:7" ht="15">
      <c r="A37" s="79"/>
      <c r="B37" s="79"/>
      <c r="C37" s="79"/>
      <c r="D37" s="79"/>
      <c r="E37" s="79"/>
      <c r="F37" s="78"/>
      <c r="G37" s="78"/>
    </row>
    <row r="38" spans="1:7" s="99" customFormat="1" ht="51" customHeight="1">
      <c r="A38" s="93" t="s">
        <v>344</v>
      </c>
      <c r="B38" s="94" t="s">
        <v>319</v>
      </c>
      <c r="C38" s="95" t="s">
        <v>321</v>
      </c>
      <c r="D38" s="96" t="s">
        <v>31</v>
      </c>
      <c r="E38" s="93" t="s">
        <v>320</v>
      </c>
      <c r="F38" s="97" t="s">
        <v>322</v>
      </c>
      <c r="G38" s="95" t="s">
        <v>323</v>
      </c>
    </row>
    <row r="39" spans="1:7" ht="54.75" customHeight="1" thickBot="1">
      <c r="A39" s="44">
        <v>24</v>
      </c>
      <c r="B39" s="40" t="s">
        <v>79</v>
      </c>
      <c r="C39" s="26">
        <v>0</v>
      </c>
      <c r="D39" s="22">
        <v>0</v>
      </c>
      <c r="E39" s="27">
        <v>1</v>
      </c>
      <c r="F39" s="23">
        <f>C39*E39*A39</f>
        <v>0</v>
      </c>
      <c r="G39" s="23">
        <f aca="true" t="shared" si="2" ref="G39">F39+D39*F39</f>
        <v>0</v>
      </c>
    </row>
    <row r="40" spans="1:7" ht="15.75" thickBot="1">
      <c r="A40" s="135" t="s">
        <v>293</v>
      </c>
      <c r="B40" s="136"/>
      <c r="C40" s="136"/>
      <c r="D40" s="136"/>
      <c r="E40" s="136"/>
      <c r="F40" s="92">
        <f>SUM(F39:F39)</f>
        <v>0</v>
      </c>
      <c r="G40" s="92">
        <f>SUM(G39:G39)</f>
        <v>0</v>
      </c>
    </row>
    <row r="41" spans="1:7" ht="15.75" thickBot="1">
      <c r="A41" s="79"/>
      <c r="B41" s="79"/>
      <c r="C41" s="79"/>
      <c r="D41" s="79"/>
      <c r="E41" s="79"/>
      <c r="F41" s="78"/>
      <c r="G41" s="78"/>
    </row>
    <row r="42" spans="1:7" ht="32.25" customHeight="1">
      <c r="A42" s="125" t="s">
        <v>299</v>
      </c>
      <c r="B42" s="126"/>
      <c r="C42" s="126"/>
      <c r="D42" s="126"/>
      <c r="E42" s="127"/>
      <c r="F42" s="140">
        <f>F36+F40</f>
        <v>0</v>
      </c>
      <c r="G42" s="130">
        <f>G36+G40</f>
        <v>0</v>
      </c>
    </row>
    <row r="43" spans="1:7" ht="15.75" customHeight="1" thickBot="1">
      <c r="A43" s="132" t="s">
        <v>317</v>
      </c>
      <c r="B43" s="133"/>
      <c r="C43" s="133"/>
      <c r="D43" s="133"/>
      <c r="E43" s="134"/>
      <c r="F43" s="141"/>
      <c r="G43" s="131"/>
    </row>
    <row r="44" spans="1:7" s="4" customFormat="1" ht="21" customHeight="1">
      <c r="A44" s="9"/>
      <c r="B44" s="9"/>
      <c r="C44" s="19"/>
      <c r="D44" s="18"/>
      <c r="E44" s="10"/>
      <c r="F44" s="10"/>
      <c r="G44" s="11"/>
    </row>
    <row r="45" spans="1:7" s="4" customFormat="1" ht="15" customHeight="1">
      <c r="A45" s="124" t="s">
        <v>193</v>
      </c>
      <c r="B45" s="124"/>
      <c r="C45" s="124"/>
      <c r="D45" s="124"/>
      <c r="E45" s="124"/>
      <c r="F45" s="124"/>
      <c r="G45" s="124"/>
    </row>
    <row r="46" spans="3:7" s="4" customFormat="1" ht="57" customHeight="1">
      <c r="C46" s="138"/>
      <c r="D46" s="138"/>
      <c r="E46" s="138"/>
      <c r="F46" s="138"/>
      <c r="G46" s="138"/>
    </row>
    <row r="47" spans="1:7" s="4" customFormat="1" ht="15" customHeight="1">
      <c r="A47" s="138" t="s">
        <v>10</v>
      </c>
      <c r="B47" s="138"/>
      <c r="C47" s="138"/>
      <c r="D47" s="138"/>
      <c r="E47" s="138"/>
      <c r="F47" s="138"/>
      <c r="G47" s="138"/>
    </row>
    <row r="48" spans="1:7" s="4" customFormat="1" ht="15" customHeight="1">
      <c r="A48" s="138" t="s">
        <v>11</v>
      </c>
      <c r="B48" s="138"/>
      <c r="C48" s="138"/>
      <c r="D48" s="138"/>
      <c r="E48" s="138"/>
      <c r="F48" s="138"/>
      <c r="G48" s="138"/>
    </row>
    <row r="49" spans="1:7" s="4" customFormat="1" ht="15" customHeight="1">
      <c r="A49" s="137" t="s">
        <v>12</v>
      </c>
      <c r="B49" s="137"/>
      <c r="C49" s="137"/>
      <c r="D49" s="137"/>
      <c r="E49" s="137"/>
      <c r="F49" s="137"/>
      <c r="G49" s="137"/>
    </row>
  </sheetData>
  <sheetProtection sheet="1" objects="1" scenarios="1" formatCells="0" formatColumns="0" formatRows="0" selectLockedCells="1" autoFilter="0"/>
  <mergeCells count="53"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  <mergeCell ref="A28:G28"/>
    <mergeCell ref="A30:G30"/>
    <mergeCell ref="A32:G32"/>
    <mergeCell ref="A36:E36"/>
    <mergeCell ref="A40:E4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SheetLayoutView="130" workbookViewId="0" topLeftCell="A1">
      <selection activeCell="C17" sqref="C17:G17"/>
    </sheetView>
  </sheetViews>
  <sheetFormatPr defaultColWidth="9.140625" defaultRowHeight="15"/>
  <cols>
    <col min="1" max="1" width="7.28125" style="3" customWidth="1"/>
    <col min="2" max="2" width="26.00390625" style="3" customWidth="1"/>
    <col min="3" max="3" width="16.28125" style="3" customWidth="1"/>
    <col min="4" max="4" width="9.421875" style="3" customWidth="1"/>
    <col min="5" max="5" width="7.281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228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83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86"/>
      <c r="D29" s="86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38.25">
      <c r="A35" s="44" t="s">
        <v>231</v>
      </c>
      <c r="B35" s="35" t="s">
        <v>80</v>
      </c>
      <c r="C35" s="26">
        <v>0</v>
      </c>
      <c r="D35" s="22">
        <v>0</v>
      </c>
      <c r="E35" s="52">
        <v>7</v>
      </c>
      <c r="F35" s="23">
        <f aca="true" t="shared" si="0" ref="F35:F36">C35*E35</f>
        <v>0</v>
      </c>
      <c r="G35" s="23">
        <f aca="true" t="shared" si="1" ref="G35:G36">F35+D35*F35</f>
        <v>0</v>
      </c>
    </row>
    <row r="36" spans="1:7" ht="15.75" thickBot="1">
      <c r="A36" s="44">
        <v>74</v>
      </c>
      <c r="B36" s="40" t="s">
        <v>85</v>
      </c>
      <c r="C36" s="26">
        <v>0</v>
      </c>
      <c r="D36" s="22">
        <v>0</v>
      </c>
      <c r="E36" s="38">
        <v>2</v>
      </c>
      <c r="F36" s="23">
        <f t="shared" si="0"/>
        <v>0</v>
      </c>
      <c r="G36" s="23">
        <f t="shared" si="1"/>
        <v>0</v>
      </c>
    </row>
    <row r="37" spans="1:7" ht="15.75" thickBot="1">
      <c r="A37" s="135" t="s">
        <v>300</v>
      </c>
      <c r="B37" s="136"/>
      <c r="C37" s="136"/>
      <c r="D37" s="136"/>
      <c r="E37" s="136"/>
      <c r="F37" s="92">
        <f>SUM(F35:F36)</f>
        <v>0</v>
      </c>
      <c r="G37" s="92">
        <f>SUM(G35:G36)</f>
        <v>0</v>
      </c>
    </row>
    <row r="38" spans="1:7" ht="15">
      <c r="A38" s="79"/>
      <c r="B38" s="79"/>
      <c r="C38" s="79"/>
      <c r="D38" s="79"/>
      <c r="E38" s="79"/>
      <c r="F38" s="78"/>
      <c r="G38" s="78"/>
    </row>
    <row r="39" spans="1:7" s="99" customFormat="1" ht="51" customHeight="1">
      <c r="A39" s="93" t="s">
        <v>344</v>
      </c>
      <c r="B39" s="94" t="s">
        <v>319</v>
      </c>
      <c r="C39" s="95" t="s">
        <v>321</v>
      </c>
      <c r="D39" s="96" t="s">
        <v>31</v>
      </c>
      <c r="E39" s="93" t="s">
        <v>320</v>
      </c>
      <c r="F39" s="97" t="s">
        <v>322</v>
      </c>
      <c r="G39" s="95" t="s">
        <v>323</v>
      </c>
    </row>
    <row r="40" spans="1:7" ht="38.25">
      <c r="A40" s="27">
        <v>24</v>
      </c>
      <c r="B40" s="35" t="s">
        <v>80</v>
      </c>
      <c r="C40" s="26">
        <v>0</v>
      </c>
      <c r="D40" s="22">
        <v>0</v>
      </c>
      <c r="E40" s="52">
        <v>7</v>
      </c>
      <c r="F40" s="23">
        <f>C40*E40*A40</f>
        <v>0</v>
      </c>
      <c r="G40" s="23">
        <f aca="true" t="shared" si="2" ref="G40:G41">F40+D40*F40</f>
        <v>0</v>
      </c>
    </row>
    <row r="41" spans="1:7" ht="15.75" thickBot="1">
      <c r="A41" s="27">
        <v>24</v>
      </c>
      <c r="B41" s="40" t="s">
        <v>85</v>
      </c>
      <c r="C41" s="26">
        <v>0</v>
      </c>
      <c r="D41" s="22">
        <v>0</v>
      </c>
      <c r="E41" s="38">
        <v>2</v>
      </c>
      <c r="F41" s="23">
        <f>C41*E41*A41</f>
        <v>0</v>
      </c>
      <c r="G41" s="23">
        <f t="shared" si="2"/>
        <v>0</v>
      </c>
    </row>
    <row r="42" spans="1:7" ht="15.75" thickBot="1">
      <c r="A42" s="135" t="s">
        <v>293</v>
      </c>
      <c r="B42" s="136"/>
      <c r="C42" s="136"/>
      <c r="D42" s="136"/>
      <c r="E42" s="136"/>
      <c r="F42" s="92">
        <f>SUM(F40:F41)</f>
        <v>0</v>
      </c>
      <c r="G42" s="92">
        <f>SUM(G40:G41)</f>
        <v>0</v>
      </c>
    </row>
    <row r="43" spans="1:7" ht="15.75" thickBot="1">
      <c r="A43" s="79"/>
      <c r="B43" s="79"/>
      <c r="C43" s="79"/>
      <c r="D43" s="79"/>
      <c r="E43" s="79"/>
      <c r="F43" s="78"/>
      <c r="G43" s="78"/>
    </row>
    <row r="44" spans="1:7" ht="32.25" customHeight="1">
      <c r="A44" s="125" t="s">
        <v>299</v>
      </c>
      <c r="B44" s="126"/>
      <c r="C44" s="126"/>
      <c r="D44" s="126"/>
      <c r="E44" s="127"/>
      <c r="F44" s="140">
        <f>F37+F42</f>
        <v>0</v>
      </c>
      <c r="G44" s="130">
        <f>G37+G42</f>
        <v>0</v>
      </c>
    </row>
    <row r="45" spans="1:7" ht="15.75" customHeight="1" thickBot="1">
      <c r="A45" s="132" t="s">
        <v>318</v>
      </c>
      <c r="B45" s="133"/>
      <c r="C45" s="133"/>
      <c r="D45" s="133"/>
      <c r="E45" s="134"/>
      <c r="F45" s="141"/>
      <c r="G45" s="131"/>
    </row>
    <row r="46" spans="1:7" s="4" customFormat="1" ht="21" customHeight="1">
      <c r="A46" s="9"/>
      <c r="B46" s="9"/>
      <c r="C46" s="19"/>
      <c r="D46" s="18"/>
      <c r="E46" s="10"/>
      <c r="F46" s="10"/>
      <c r="G46" s="11"/>
    </row>
    <row r="47" spans="1:7" s="4" customFormat="1" ht="15" customHeight="1">
      <c r="A47" s="124" t="s">
        <v>193</v>
      </c>
      <c r="B47" s="124"/>
      <c r="C47" s="124"/>
      <c r="D47" s="124"/>
      <c r="E47" s="124"/>
      <c r="F47" s="124"/>
      <c r="G47" s="124"/>
    </row>
    <row r="48" spans="3:7" s="4" customFormat="1" ht="57" customHeight="1">
      <c r="C48" s="138"/>
      <c r="D48" s="138"/>
      <c r="E48" s="138"/>
      <c r="F48" s="138"/>
      <c r="G48" s="138"/>
    </row>
    <row r="49" spans="1:7" s="4" customFormat="1" ht="15" customHeight="1">
      <c r="A49" s="138" t="s">
        <v>10</v>
      </c>
      <c r="B49" s="138"/>
      <c r="C49" s="138"/>
      <c r="D49" s="138"/>
      <c r="E49" s="138"/>
      <c r="F49" s="138"/>
      <c r="G49" s="138"/>
    </row>
    <row r="50" spans="1:7" s="4" customFormat="1" ht="15" customHeight="1">
      <c r="A50" s="138" t="s">
        <v>11</v>
      </c>
      <c r="B50" s="138"/>
      <c r="C50" s="138"/>
      <c r="D50" s="138"/>
      <c r="E50" s="138"/>
      <c r="F50" s="138"/>
      <c r="G50" s="138"/>
    </row>
    <row r="51" spans="1:7" s="4" customFormat="1" ht="15" customHeight="1">
      <c r="A51" s="137" t="s">
        <v>12</v>
      </c>
      <c r="B51" s="137"/>
      <c r="C51" s="137"/>
      <c r="D51" s="137"/>
      <c r="E51" s="137"/>
      <c r="F51" s="137"/>
      <c r="G51" s="137"/>
    </row>
  </sheetData>
  <sheetProtection sheet="1" objects="1" scenarios="1" formatCells="0" formatColumns="0" formatRows="0" selectLockedCells="1" autoFilter="0"/>
  <mergeCells count="53">
    <mergeCell ref="C48:G48"/>
    <mergeCell ref="A49:G49"/>
    <mergeCell ref="A50:G50"/>
    <mergeCell ref="A51:G51"/>
    <mergeCell ref="A44:E44"/>
    <mergeCell ref="F44:F45"/>
    <mergeCell ref="G44:G45"/>
    <mergeCell ref="A45:E45"/>
    <mergeCell ref="A47:G47"/>
    <mergeCell ref="A28:G28"/>
    <mergeCell ref="A30:G30"/>
    <mergeCell ref="A32:G32"/>
    <mergeCell ref="A37:E37"/>
    <mergeCell ref="A42:E42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zoomScaleSheetLayoutView="130" workbookViewId="0" topLeftCell="A58">
      <selection activeCell="D63" sqref="D63"/>
    </sheetView>
  </sheetViews>
  <sheetFormatPr defaultColWidth="9.140625" defaultRowHeight="15"/>
  <cols>
    <col min="1" max="1" width="7.28125" style="3" customWidth="1"/>
    <col min="2" max="2" width="25.421875" style="3" customWidth="1"/>
    <col min="3" max="3" width="17.140625" style="3" customWidth="1"/>
    <col min="4" max="4" width="9.421875" style="3" customWidth="1"/>
    <col min="5" max="5" width="7.42187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209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.75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86"/>
      <c r="D29" s="86"/>
      <c r="E29" s="7"/>
      <c r="F29" s="7"/>
      <c r="G29" s="7"/>
    </row>
    <row r="30" spans="1:7" s="4" customFormat="1" ht="38.25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26.25">
      <c r="A35" s="20">
        <v>153</v>
      </c>
      <c r="B35" s="21" t="s">
        <v>38</v>
      </c>
      <c r="C35" s="26">
        <v>0</v>
      </c>
      <c r="D35" s="22">
        <v>0</v>
      </c>
      <c r="E35" s="27">
        <v>1</v>
      </c>
      <c r="F35" s="23">
        <f aca="true" t="shared" si="0" ref="F35:F47">C35*E35</f>
        <v>0</v>
      </c>
      <c r="G35" s="23">
        <f aca="true" t="shared" si="1" ref="G35:G47">F35+D35*F35</f>
        <v>0</v>
      </c>
    </row>
    <row r="36" spans="1:7" ht="26.25">
      <c r="A36" s="20">
        <v>156</v>
      </c>
      <c r="B36" s="21" t="s">
        <v>39</v>
      </c>
      <c r="C36" s="26">
        <v>0</v>
      </c>
      <c r="D36" s="22">
        <v>0</v>
      </c>
      <c r="E36" s="27">
        <v>1</v>
      </c>
      <c r="F36" s="23">
        <f t="shared" si="0"/>
        <v>0</v>
      </c>
      <c r="G36" s="23">
        <f t="shared" si="1"/>
        <v>0</v>
      </c>
    </row>
    <row r="37" spans="1:7" ht="15">
      <c r="A37" s="20">
        <v>157</v>
      </c>
      <c r="B37" s="21" t="s">
        <v>40</v>
      </c>
      <c r="C37" s="26">
        <v>0</v>
      </c>
      <c r="D37" s="22">
        <v>0</v>
      </c>
      <c r="E37" s="27">
        <v>1</v>
      </c>
      <c r="F37" s="23">
        <f t="shared" si="0"/>
        <v>0</v>
      </c>
      <c r="G37" s="23">
        <f t="shared" si="1"/>
        <v>0</v>
      </c>
    </row>
    <row r="38" spans="1:7" ht="26.25">
      <c r="A38" s="20">
        <v>158</v>
      </c>
      <c r="B38" s="21" t="s">
        <v>41</v>
      </c>
      <c r="C38" s="26">
        <v>0</v>
      </c>
      <c r="D38" s="22">
        <v>0</v>
      </c>
      <c r="E38" s="27">
        <v>1</v>
      </c>
      <c r="F38" s="23">
        <f t="shared" si="0"/>
        <v>0</v>
      </c>
      <c r="G38" s="23">
        <f t="shared" si="1"/>
        <v>0</v>
      </c>
    </row>
    <row r="39" spans="1:7" ht="26.25">
      <c r="A39" s="20">
        <v>159</v>
      </c>
      <c r="B39" s="21" t="s">
        <v>42</v>
      </c>
      <c r="C39" s="26">
        <v>0</v>
      </c>
      <c r="D39" s="22">
        <v>0</v>
      </c>
      <c r="E39" s="27">
        <v>1</v>
      </c>
      <c r="F39" s="23">
        <f t="shared" si="0"/>
        <v>0</v>
      </c>
      <c r="G39" s="23">
        <f t="shared" si="1"/>
        <v>0</v>
      </c>
    </row>
    <row r="40" spans="1:7" ht="26.25">
      <c r="A40" s="20">
        <v>160</v>
      </c>
      <c r="B40" s="21" t="s">
        <v>43</v>
      </c>
      <c r="C40" s="26">
        <v>0</v>
      </c>
      <c r="D40" s="22">
        <v>0</v>
      </c>
      <c r="E40" s="27">
        <v>1</v>
      </c>
      <c r="F40" s="23">
        <f t="shared" si="0"/>
        <v>0</v>
      </c>
      <c r="G40" s="23">
        <f t="shared" si="1"/>
        <v>0</v>
      </c>
    </row>
    <row r="41" spans="1:7" ht="27" customHeight="1">
      <c r="A41" s="20">
        <v>162</v>
      </c>
      <c r="B41" s="21" t="s">
        <v>44</v>
      </c>
      <c r="C41" s="26">
        <v>0</v>
      </c>
      <c r="D41" s="22">
        <v>0</v>
      </c>
      <c r="E41" s="27">
        <v>5</v>
      </c>
      <c r="F41" s="23">
        <f t="shared" si="0"/>
        <v>0</v>
      </c>
      <c r="G41" s="23">
        <f t="shared" si="1"/>
        <v>0</v>
      </c>
    </row>
    <row r="42" spans="1:7" ht="26.25">
      <c r="A42" s="20">
        <v>163</v>
      </c>
      <c r="B42" s="21" t="s">
        <v>45</v>
      </c>
      <c r="C42" s="26">
        <v>0</v>
      </c>
      <c r="D42" s="22">
        <v>0</v>
      </c>
      <c r="E42" s="27">
        <v>5</v>
      </c>
      <c r="F42" s="23">
        <f t="shared" si="0"/>
        <v>0</v>
      </c>
      <c r="G42" s="23">
        <f t="shared" si="1"/>
        <v>0</v>
      </c>
    </row>
    <row r="43" spans="1:7" ht="26.25">
      <c r="A43" s="20">
        <v>164</v>
      </c>
      <c r="B43" s="21" t="s">
        <v>199</v>
      </c>
      <c r="C43" s="26">
        <v>0</v>
      </c>
      <c r="D43" s="22">
        <v>0</v>
      </c>
      <c r="E43" s="27">
        <v>5</v>
      </c>
      <c r="F43" s="23">
        <f t="shared" si="0"/>
        <v>0</v>
      </c>
      <c r="G43" s="23">
        <f t="shared" si="1"/>
        <v>0</v>
      </c>
    </row>
    <row r="44" spans="1:7" ht="15">
      <c r="A44" s="20">
        <v>165</v>
      </c>
      <c r="B44" s="21" t="s">
        <v>46</v>
      </c>
      <c r="C44" s="26">
        <v>0</v>
      </c>
      <c r="D44" s="22">
        <v>0</v>
      </c>
      <c r="E44" s="27">
        <v>5</v>
      </c>
      <c r="F44" s="23">
        <f t="shared" si="0"/>
        <v>0</v>
      </c>
      <c r="G44" s="23">
        <f t="shared" si="1"/>
        <v>0</v>
      </c>
    </row>
    <row r="45" spans="1:7" ht="39">
      <c r="A45" s="20">
        <v>166</v>
      </c>
      <c r="B45" s="21" t="s">
        <v>164</v>
      </c>
      <c r="C45" s="26">
        <v>0</v>
      </c>
      <c r="D45" s="22">
        <v>0</v>
      </c>
      <c r="E45" s="27">
        <v>1</v>
      </c>
      <c r="F45" s="23">
        <f t="shared" si="0"/>
        <v>0</v>
      </c>
      <c r="G45" s="23">
        <f t="shared" si="1"/>
        <v>0</v>
      </c>
    </row>
    <row r="46" spans="1:7" ht="26.25">
      <c r="A46" s="20">
        <v>187</v>
      </c>
      <c r="B46" s="21" t="s">
        <v>47</v>
      </c>
      <c r="C46" s="26">
        <v>0</v>
      </c>
      <c r="D46" s="22">
        <v>0</v>
      </c>
      <c r="E46" s="27">
        <v>1</v>
      </c>
      <c r="F46" s="23">
        <f t="shared" si="0"/>
        <v>0</v>
      </c>
      <c r="G46" s="23">
        <f t="shared" si="1"/>
        <v>0</v>
      </c>
    </row>
    <row r="47" spans="1:7" ht="15" customHeight="1" thickBot="1">
      <c r="A47" s="20">
        <v>194</v>
      </c>
      <c r="B47" s="21" t="s">
        <v>48</v>
      </c>
      <c r="C47" s="26">
        <v>0</v>
      </c>
      <c r="D47" s="22">
        <v>0</v>
      </c>
      <c r="E47" s="27">
        <v>1</v>
      </c>
      <c r="F47" s="23">
        <f t="shared" si="0"/>
        <v>0</v>
      </c>
      <c r="G47" s="23">
        <f t="shared" si="1"/>
        <v>0</v>
      </c>
    </row>
    <row r="48" spans="1:7" ht="15.75" thickBot="1">
      <c r="A48" s="135" t="s">
        <v>300</v>
      </c>
      <c r="B48" s="136"/>
      <c r="C48" s="136"/>
      <c r="D48" s="136"/>
      <c r="E48" s="136"/>
      <c r="F48" s="92">
        <f>SUM(F35:F47)</f>
        <v>0</v>
      </c>
      <c r="G48" s="92">
        <f>SUM(G35:G47)</f>
        <v>0</v>
      </c>
    </row>
    <row r="49" spans="1:7" ht="15">
      <c r="A49" s="79"/>
      <c r="B49" s="79"/>
      <c r="C49" s="79"/>
      <c r="D49" s="79"/>
      <c r="E49" s="79"/>
      <c r="F49" s="78"/>
      <c r="G49" s="78"/>
    </row>
    <row r="50" spans="1:7" ht="51" customHeight="1">
      <c r="A50" s="93" t="s">
        <v>344</v>
      </c>
      <c r="B50" s="94" t="s">
        <v>319</v>
      </c>
      <c r="C50" s="95" t="s">
        <v>321</v>
      </c>
      <c r="D50" s="96" t="s">
        <v>31</v>
      </c>
      <c r="E50" s="93" t="s">
        <v>320</v>
      </c>
      <c r="F50" s="97" t="s">
        <v>322</v>
      </c>
      <c r="G50" s="95" t="s">
        <v>323</v>
      </c>
    </row>
    <row r="51" spans="1:7" ht="26.25">
      <c r="A51" s="27">
        <v>24</v>
      </c>
      <c r="B51" s="21" t="s">
        <v>38</v>
      </c>
      <c r="C51" s="26">
        <v>0</v>
      </c>
      <c r="D51" s="22">
        <v>0</v>
      </c>
      <c r="E51" s="27">
        <v>1</v>
      </c>
      <c r="F51" s="23">
        <f>C51*E51*A51</f>
        <v>0</v>
      </c>
      <c r="G51" s="23">
        <f aca="true" t="shared" si="2" ref="G51:G63">F51+D51*F51</f>
        <v>0</v>
      </c>
    </row>
    <row r="52" spans="1:7" ht="26.25">
      <c r="A52" s="27">
        <v>24</v>
      </c>
      <c r="B52" s="21" t="s">
        <v>39</v>
      </c>
      <c r="C52" s="26">
        <v>0</v>
      </c>
      <c r="D52" s="22">
        <v>0</v>
      </c>
      <c r="E52" s="27">
        <v>1</v>
      </c>
      <c r="F52" s="23">
        <f aca="true" t="shared" si="3" ref="F52:F62">C52*E52*A52</f>
        <v>0</v>
      </c>
      <c r="G52" s="23">
        <f t="shared" si="2"/>
        <v>0</v>
      </c>
    </row>
    <row r="53" spans="1:7" ht="15">
      <c r="A53" s="27">
        <v>24</v>
      </c>
      <c r="B53" s="21" t="s">
        <v>40</v>
      </c>
      <c r="C53" s="26">
        <v>0</v>
      </c>
      <c r="D53" s="22">
        <v>0</v>
      </c>
      <c r="E53" s="27">
        <v>1</v>
      </c>
      <c r="F53" s="23">
        <f t="shared" si="3"/>
        <v>0</v>
      </c>
      <c r="G53" s="23">
        <f t="shared" si="2"/>
        <v>0</v>
      </c>
    </row>
    <row r="54" spans="1:7" ht="26.25">
      <c r="A54" s="27">
        <v>24</v>
      </c>
      <c r="B54" s="21" t="s">
        <v>41</v>
      </c>
      <c r="C54" s="26">
        <v>0</v>
      </c>
      <c r="D54" s="22">
        <v>0</v>
      </c>
      <c r="E54" s="27">
        <v>1</v>
      </c>
      <c r="F54" s="23">
        <f t="shared" si="3"/>
        <v>0</v>
      </c>
      <c r="G54" s="23">
        <f t="shared" si="2"/>
        <v>0</v>
      </c>
    </row>
    <row r="55" spans="1:7" ht="26.25">
      <c r="A55" s="27">
        <v>24</v>
      </c>
      <c r="B55" s="21" t="s">
        <v>42</v>
      </c>
      <c r="C55" s="26">
        <v>0</v>
      </c>
      <c r="D55" s="22">
        <v>0</v>
      </c>
      <c r="E55" s="27">
        <v>1</v>
      </c>
      <c r="F55" s="23">
        <f t="shared" si="3"/>
        <v>0</v>
      </c>
      <c r="G55" s="23">
        <f t="shared" si="2"/>
        <v>0</v>
      </c>
    </row>
    <row r="56" spans="1:7" ht="26.25">
      <c r="A56" s="27">
        <v>24</v>
      </c>
      <c r="B56" s="21" t="s">
        <v>43</v>
      </c>
      <c r="C56" s="26">
        <v>0</v>
      </c>
      <c r="D56" s="22">
        <v>0</v>
      </c>
      <c r="E56" s="27">
        <v>1</v>
      </c>
      <c r="F56" s="23">
        <f t="shared" si="3"/>
        <v>0</v>
      </c>
      <c r="G56" s="23">
        <f t="shared" si="2"/>
        <v>0</v>
      </c>
    </row>
    <row r="57" spans="1:7" ht="27" customHeight="1">
      <c r="A57" s="27">
        <v>24</v>
      </c>
      <c r="B57" s="21" t="s">
        <v>44</v>
      </c>
      <c r="C57" s="26">
        <v>0</v>
      </c>
      <c r="D57" s="22">
        <v>0</v>
      </c>
      <c r="E57" s="27">
        <v>5</v>
      </c>
      <c r="F57" s="23">
        <f t="shared" si="3"/>
        <v>0</v>
      </c>
      <c r="G57" s="23">
        <f t="shared" si="2"/>
        <v>0</v>
      </c>
    </row>
    <row r="58" spans="1:7" ht="26.25">
      <c r="A58" s="27">
        <v>24</v>
      </c>
      <c r="B58" s="21" t="s">
        <v>45</v>
      </c>
      <c r="C58" s="26">
        <v>0</v>
      </c>
      <c r="D58" s="22">
        <v>0</v>
      </c>
      <c r="E58" s="27">
        <v>5</v>
      </c>
      <c r="F58" s="23">
        <f t="shared" si="3"/>
        <v>0</v>
      </c>
      <c r="G58" s="23">
        <f t="shared" si="2"/>
        <v>0</v>
      </c>
    </row>
    <row r="59" spans="1:7" ht="26.25">
      <c r="A59" s="27">
        <v>24</v>
      </c>
      <c r="B59" s="21" t="s">
        <v>199</v>
      </c>
      <c r="C59" s="26">
        <v>0</v>
      </c>
      <c r="D59" s="22">
        <v>0</v>
      </c>
      <c r="E59" s="27">
        <v>5</v>
      </c>
      <c r="F59" s="23">
        <f t="shared" si="3"/>
        <v>0</v>
      </c>
      <c r="G59" s="23">
        <f t="shared" si="2"/>
        <v>0</v>
      </c>
    </row>
    <row r="60" spans="1:7" ht="15">
      <c r="A60" s="27">
        <v>24</v>
      </c>
      <c r="B60" s="21" t="s">
        <v>46</v>
      </c>
      <c r="C60" s="26">
        <v>0</v>
      </c>
      <c r="D60" s="22">
        <v>0</v>
      </c>
      <c r="E60" s="27">
        <v>5</v>
      </c>
      <c r="F60" s="23">
        <f t="shared" si="3"/>
        <v>0</v>
      </c>
      <c r="G60" s="23">
        <f t="shared" si="2"/>
        <v>0</v>
      </c>
    </row>
    <row r="61" spans="1:7" ht="39">
      <c r="A61" s="27">
        <v>24</v>
      </c>
      <c r="B61" s="21" t="s">
        <v>164</v>
      </c>
      <c r="C61" s="26">
        <v>0</v>
      </c>
      <c r="D61" s="22">
        <v>0</v>
      </c>
      <c r="E61" s="27">
        <v>1</v>
      </c>
      <c r="F61" s="23">
        <f t="shared" si="3"/>
        <v>0</v>
      </c>
      <c r="G61" s="23">
        <f t="shared" si="2"/>
        <v>0</v>
      </c>
    </row>
    <row r="62" spans="1:7" ht="26.25">
      <c r="A62" s="27">
        <v>24</v>
      </c>
      <c r="B62" s="21" t="s">
        <v>47</v>
      </c>
      <c r="C62" s="26">
        <v>0</v>
      </c>
      <c r="D62" s="22">
        <v>0</v>
      </c>
      <c r="E62" s="27">
        <v>1</v>
      </c>
      <c r="F62" s="23">
        <f t="shared" si="3"/>
        <v>0</v>
      </c>
      <c r="G62" s="23">
        <f t="shared" si="2"/>
        <v>0</v>
      </c>
    </row>
    <row r="63" spans="1:7" ht="15" customHeight="1" thickBot="1">
      <c r="A63" s="27">
        <v>24</v>
      </c>
      <c r="B63" s="21" t="s">
        <v>48</v>
      </c>
      <c r="C63" s="26">
        <v>0</v>
      </c>
      <c r="D63" s="22">
        <v>0</v>
      </c>
      <c r="E63" s="27">
        <v>1</v>
      </c>
      <c r="F63" s="23">
        <f>C63*E63*A63</f>
        <v>0</v>
      </c>
      <c r="G63" s="23">
        <f t="shared" si="2"/>
        <v>0</v>
      </c>
    </row>
    <row r="64" spans="1:7" ht="15.75" thickBot="1">
      <c r="A64" s="135" t="s">
        <v>293</v>
      </c>
      <c r="B64" s="136"/>
      <c r="C64" s="136"/>
      <c r="D64" s="136"/>
      <c r="E64" s="136"/>
      <c r="F64" s="92">
        <f>SUM(F51:F63)</f>
        <v>0</v>
      </c>
      <c r="G64" s="92">
        <f>SUM(G51:G63)</f>
        <v>0</v>
      </c>
    </row>
    <row r="65" spans="1:7" ht="15.75" thickBot="1">
      <c r="A65" s="79"/>
      <c r="B65" s="79"/>
      <c r="C65" s="79"/>
      <c r="D65" s="79"/>
      <c r="E65" s="79"/>
      <c r="F65" s="78"/>
      <c r="G65" s="78"/>
    </row>
    <row r="66" spans="1:7" ht="32.25" customHeight="1">
      <c r="A66" s="125" t="s">
        <v>299</v>
      </c>
      <c r="B66" s="126"/>
      <c r="C66" s="126"/>
      <c r="D66" s="126"/>
      <c r="E66" s="127"/>
      <c r="F66" s="140">
        <f>F48+F64</f>
        <v>0</v>
      </c>
      <c r="G66" s="130">
        <f>G48+G64</f>
        <v>0</v>
      </c>
    </row>
    <row r="67" spans="1:7" ht="15.75" customHeight="1" thickBot="1">
      <c r="A67" s="132" t="s">
        <v>295</v>
      </c>
      <c r="B67" s="133"/>
      <c r="C67" s="133"/>
      <c r="D67" s="133"/>
      <c r="E67" s="134"/>
      <c r="F67" s="141"/>
      <c r="G67" s="131"/>
    </row>
    <row r="68" spans="1:7" s="4" customFormat="1" ht="21" customHeight="1">
      <c r="A68" s="9"/>
      <c r="B68" s="9"/>
      <c r="C68" s="19"/>
      <c r="D68" s="18"/>
      <c r="E68" s="10"/>
      <c r="F68" s="10"/>
      <c r="G68" s="11"/>
    </row>
    <row r="69" spans="1:7" s="4" customFormat="1" ht="15" customHeight="1">
      <c r="A69" s="124" t="s">
        <v>193</v>
      </c>
      <c r="B69" s="124"/>
      <c r="C69" s="124"/>
      <c r="D69" s="124"/>
      <c r="E69" s="124"/>
      <c r="F69" s="124"/>
      <c r="G69" s="124"/>
    </row>
    <row r="70" spans="3:7" s="4" customFormat="1" ht="57" customHeight="1">
      <c r="C70" s="138"/>
      <c r="D70" s="138"/>
      <c r="E70" s="138"/>
      <c r="F70" s="138"/>
      <c r="G70" s="138"/>
    </row>
    <row r="71" spans="1:7" s="4" customFormat="1" ht="15" customHeight="1">
      <c r="A71" s="138" t="s">
        <v>10</v>
      </c>
      <c r="B71" s="138"/>
      <c r="C71" s="138"/>
      <c r="D71" s="138"/>
      <c r="E71" s="138"/>
      <c r="F71" s="138"/>
      <c r="G71" s="138"/>
    </row>
    <row r="72" spans="1:7" s="4" customFormat="1" ht="15" customHeight="1">
      <c r="A72" s="138" t="s">
        <v>11</v>
      </c>
      <c r="B72" s="138"/>
      <c r="C72" s="138"/>
      <c r="D72" s="138"/>
      <c r="E72" s="138"/>
      <c r="F72" s="138"/>
      <c r="G72" s="138"/>
    </row>
    <row r="73" spans="1:7" s="4" customFormat="1" ht="15" customHeight="1">
      <c r="A73" s="137" t="s">
        <v>12</v>
      </c>
      <c r="B73" s="137"/>
      <c r="C73" s="137"/>
      <c r="D73" s="137"/>
      <c r="E73" s="137"/>
      <c r="F73" s="137"/>
      <c r="G73" s="137"/>
    </row>
  </sheetData>
  <sheetProtection sheet="1" objects="1" scenarios="1" formatCells="0" formatColumns="0" formatRows="0" selectLockedCells="1" autoFilter="0"/>
  <mergeCells count="53">
    <mergeCell ref="A69:G69"/>
    <mergeCell ref="C70:G70"/>
    <mergeCell ref="A71:G71"/>
    <mergeCell ref="A72:G72"/>
    <mergeCell ref="A73:G73"/>
    <mergeCell ref="A28:G28"/>
    <mergeCell ref="A30:G30"/>
    <mergeCell ref="A32:G32"/>
    <mergeCell ref="A66:E66"/>
    <mergeCell ref="F66:F67"/>
    <mergeCell ref="G66:G67"/>
    <mergeCell ref="A67:E67"/>
    <mergeCell ref="A48:E48"/>
    <mergeCell ref="A64:E64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34">
      <selection activeCell="C39" sqref="C39"/>
    </sheetView>
  </sheetViews>
  <sheetFormatPr defaultColWidth="9.140625" defaultRowHeight="15"/>
  <cols>
    <col min="1" max="1" width="7.140625" style="3" customWidth="1"/>
    <col min="2" max="2" width="26.00390625" style="3" customWidth="1"/>
    <col min="3" max="3" width="16.28125" style="3" customWidth="1"/>
    <col min="4" max="4" width="9.421875" style="3" customWidth="1"/>
    <col min="5" max="5" width="7.1406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229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83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86"/>
      <c r="D29" s="86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54.75" customHeight="1" thickBot="1">
      <c r="A35" s="44">
        <v>40</v>
      </c>
      <c r="B35" s="45" t="s">
        <v>74</v>
      </c>
      <c r="C35" s="26">
        <v>0</v>
      </c>
      <c r="D35" s="22">
        <v>0</v>
      </c>
      <c r="E35" s="38">
        <v>2</v>
      </c>
      <c r="F35" s="23">
        <f aca="true" t="shared" si="0" ref="F35">C35*E35</f>
        <v>0</v>
      </c>
      <c r="G35" s="23">
        <f aca="true" t="shared" si="1" ref="G35">F35+D35*F35</f>
        <v>0</v>
      </c>
    </row>
    <row r="36" spans="1:7" ht="15.75" thickBot="1">
      <c r="A36" s="135" t="s">
        <v>300</v>
      </c>
      <c r="B36" s="136"/>
      <c r="C36" s="136"/>
      <c r="D36" s="136"/>
      <c r="E36" s="136"/>
      <c r="F36" s="92">
        <f>SUM(F35:F35)</f>
        <v>0</v>
      </c>
      <c r="G36" s="92">
        <f>SUM(G35:G35)</f>
        <v>0</v>
      </c>
    </row>
    <row r="37" spans="1:7" ht="15">
      <c r="A37" s="79"/>
      <c r="B37" s="79"/>
      <c r="C37" s="79"/>
      <c r="D37" s="79"/>
      <c r="E37" s="79"/>
      <c r="F37" s="78"/>
      <c r="G37" s="78"/>
    </row>
    <row r="38" spans="1:7" s="99" customFormat="1" ht="51" customHeight="1">
      <c r="A38" s="93" t="s">
        <v>344</v>
      </c>
      <c r="B38" s="94" t="s">
        <v>319</v>
      </c>
      <c r="C38" s="95" t="s">
        <v>321</v>
      </c>
      <c r="D38" s="96" t="s">
        <v>31</v>
      </c>
      <c r="E38" s="93" t="s">
        <v>320</v>
      </c>
      <c r="F38" s="97" t="s">
        <v>322</v>
      </c>
      <c r="G38" s="95" t="s">
        <v>323</v>
      </c>
    </row>
    <row r="39" spans="1:7" ht="54.75" customHeight="1" thickBot="1">
      <c r="A39" s="44">
        <v>24</v>
      </c>
      <c r="B39" s="45" t="s">
        <v>74</v>
      </c>
      <c r="C39" s="26">
        <v>0</v>
      </c>
      <c r="D39" s="22">
        <v>0</v>
      </c>
      <c r="E39" s="27">
        <v>2</v>
      </c>
      <c r="F39" s="23">
        <f>C39*E39*A39</f>
        <v>0</v>
      </c>
      <c r="G39" s="23">
        <f aca="true" t="shared" si="2" ref="G39">F39+D39*F39</f>
        <v>0</v>
      </c>
    </row>
    <row r="40" spans="1:7" ht="15.75" thickBot="1">
      <c r="A40" s="135" t="s">
        <v>293</v>
      </c>
      <c r="B40" s="136"/>
      <c r="C40" s="136"/>
      <c r="D40" s="136"/>
      <c r="E40" s="136"/>
      <c r="F40" s="92">
        <f>SUM(F39:F39)</f>
        <v>0</v>
      </c>
      <c r="G40" s="92">
        <f>SUM(G39:G39)</f>
        <v>0</v>
      </c>
    </row>
    <row r="41" spans="1:7" ht="15.75" thickBot="1">
      <c r="A41" s="79"/>
      <c r="B41" s="79"/>
      <c r="C41" s="79"/>
      <c r="D41" s="79"/>
      <c r="E41" s="79"/>
      <c r="F41" s="78"/>
      <c r="G41" s="78"/>
    </row>
    <row r="42" spans="1:7" ht="32.25" customHeight="1">
      <c r="A42" s="125" t="s">
        <v>299</v>
      </c>
      <c r="B42" s="126"/>
      <c r="C42" s="126"/>
      <c r="D42" s="126"/>
      <c r="E42" s="127"/>
      <c r="F42" s="140">
        <f>F36+F40</f>
        <v>0</v>
      </c>
      <c r="G42" s="130">
        <f>G36+G40</f>
        <v>0</v>
      </c>
    </row>
    <row r="43" spans="1:7" ht="15.75" customHeight="1" thickBot="1">
      <c r="A43" s="132" t="s">
        <v>326</v>
      </c>
      <c r="B43" s="133"/>
      <c r="C43" s="133"/>
      <c r="D43" s="133"/>
      <c r="E43" s="134"/>
      <c r="F43" s="141"/>
      <c r="G43" s="131"/>
    </row>
    <row r="44" spans="1:7" s="4" customFormat="1" ht="21" customHeight="1">
      <c r="A44" s="9"/>
      <c r="B44" s="9"/>
      <c r="C44" s="19"/>
      <c r="D44" s="18"/>
      <c r="E44" s="10"/>
      <c r="F44" s="10"/>
      <c r="G44" s="11"/>
    </row>
    <row r="45" spans="1:7" s="4" customFormat="1" ht="15" customHeight="1">
      <c r="A45" s="124" t="s">
        <v>193</v>
      </c>
      <c r="B45" s="124"/>
      <c r="C45" s="124"/>
      <c r="D45" s="124"/>
      <c r="E45" s="124"/>
      <c r="F45" s="124"/>
      <c r="G45" s="124"/>
    </row>
    <row r="46" spans="3:7" s="4" customFormat="1" ht="57" customHeight="1">
      <c r="C46" s="138"/>
      <c r="D46" s="138"/>
      <c r="E46" s="138"/>
      <c r="F46" s="138"/>
      <c r="G46" s="138"/>
    </row>
    <row r="47" spans="1:7" s="4" customFormat="1" ht="15" customHeight="1">
      <c r="A47" s="138" t="s">
        <v>10</v>
      </c>
      <c r="B47" s="138"/>
      <c r="C47" s="138"/>
      <c r="D47" s="138"/>
      <c r="E47" s="138"/>
      <c r="F47" s="138"/>
      <c r="G47" s="138"/>
    </row>
    <row r="48" spans="1:7" s="4" customFormat="1" ht="15" customHeight="1">
      <c r="A48" s="138" t="s">
        <v>11</v>
      </c>
      <c r="B48" s="138"/>
      <c r="C48" s="138"/>
      <c r="D48" s="138"/>
      <c r="E48" s="138"/>
      <c r="F48" s="138"/>
      <c r="G48" s="138"/>
    </row>
    <row r="49" spans="1:7" s="4" customFormat="1" ht="15" customHeight="1">
      <c r="A49" s="137" t="s">
        <v>12</v>
      </c>
      <c r="B49" s="137"/>
      <c r="C49" s="137"/>
      <c r="D49" s="137"/>
      <c r="E49" s="137"/>
      <c r="F49" s="137"/>
      <c r="G49" s="137"/>
    </row>
  </sheetData>
  <sheetProtection sheet="1" objects="1" scenarios="1" formatCells="0" formatColumns="0" formatRows="0" selectLockedCells="1" autoFilter="0"/>
  <mergeCells count="53"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  <mergeCell ref="A28:G28"/>
    <mergeCell ref="A30:G30"/>
    <mergeCell ref="A32:G32"/>
    <mergeCell ref="A36:E36"/>
    <mergeCell ref="A40:E4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1">
      <selection activeCell="C17" sqref="C17:G17"/>
    </sheetView>
  </sheetViews>
  <sheetFormatPr defaultColWidth="9.140625" defaultRowHeight="15"/>
  <cols>
    <col min="1" max="1" width="6.8515625" style="3" customWidth="1"/>
    <col min="2" max="2" width="26.00390625" style="3" customWidth="1"/>
    <col min="3" max="3" width="16.28125" style="3" customWidth="1"/>
    <col min="4" max="4" width="9.421875" style="3" customWidth="1"/>
    <col min="5" max="5" width="7.1406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230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83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86"/>
      <c r="D29" s="86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54.75" customHeight="1" thickBot="1">
      <c r="A35" s="44">
        <v>43</v>
      </c>
      <c r="B35" s="40" t="s">
        <v>77</v>
      </c>
      <c r="C35" s="26">
        <v>0</v>
      </c>
      <c r="D35" s="22">
        <v>0</v>
      </c>
      <c r="E35" s="38">
        <v>5</v>
      </c>
      <c r="F35" s="23">
        <f aca="true" t="shared" si="0" ref="F35">C35*E35</f>
        <v>0</v>
      </c>
      <c r="G35" s="23">
        <f aca="true" t="shared" si="1" ref="G35">F35+D35*F35</f>
        <v>0</v>
      </c>
    </row>
    <row r="36" spans="1:7" ht="15.75" thickBot="1">
      <c r="A36" s="135" t="s">
        <v>300</v>
      </c>
      <c r="B36" s="136"/>
      <c r="C36" s="136"/>
      <c r="D36" s="136"/>
      <c r="E36" s="136"/>
      <c r="F36" s="92">
        <f>SUM(F35:F35)</f>
        <v>0</v>
      </c>
      <c r="G36" s="92">
        <f>SUM(G35:G35)</f>
        <v>0</v>
      </c>
    </row>
    <row r="37" spans="1:7" ht="15">
      <c r="A37" s="79"/>
      <c r="B37" s="79"/>
      <c r="C37" s="79"/>
      <c r="D37" s="79"/>
      <c r="E37" s="79"/>
      <c r="F37" s="78"/>
      <c r="G37" s="78"/>
    </row>
    <row r="38" spans="1:7" s="99" customFormat="1" ht="51" customHeight="1">
      <c r="A38" s="93" t="s">
        <v>344</v>
      </c>
      <c r="B38" s="94" t="s">
        <v>319</v>
      </c>
      <c r="C38" s="95" t="s">
        <v>321</v>
      </c>
      <c r="D38" s="96" t="s">
        <v>31</v>
      </c>
      <c r="E38" s="93" t="s">
        <v>320</v>
      </c>
      <c r="F38" s="97" t="s">
        <v>322</v>
      </c>
      <c r="G38" s="95" t="s">
        <v>323</v>
      </c>
    </row>
    <row r="39" spans="1:7" ht="54.75" customHeight="1" thickBot="1">
      <c r="A39" s="44">
        <v>24</v>
      </c>
      <c r="B39" s="40" t="s">
        <v>77</v>
      </c>
      <c r="C39" s="26">
        <v>0</v>
      </c>
      <c r="D39" s="22">
        <v>0</v>
      </c>
      <c r="E39" s="27">
        <v>5</v>
      </c>
      <c r="F39" s="23">
        <f>C39*E39*A39</f>
        <v>0</v>
      </c>
      <c r="G39" s="23">
        <f aca="true" t="shared" si="2" ref="G39">F39+D39*F39</f>
        <v>0</v>
      </c>
    </row>
    <row r="40" spans="1:7" ht="15.75" thickBot="1">
      <c r="A40" s="135" t="s">
        <v>293</v>
      </c>
      <c r="B40" s="136"/>
      <c r="C40" s="136"/>
      <c r="D40" s="136"/>
      <c r="E40" s="136"/>
      <c r="F40" s="92">
        <f>SUM(F39:F39)</f>
        <v>0</v>
      </c>
      <c r="G40" s="92">
        <f>SUM(G39:G39)</f>
        <v>0</v>
      </c>
    </row>
    <row r="41" spans="1:7" ht="15.75" thickBot="1">
      <c r="A41" s="79"/>
      <c r="B41" s="79"/>
      <c r="C41" s="79"/>
      <c r="D41" s="79"/>
      <c r="E41" s="79"/>
      <c r="F41" s="78"/>
      <c r="G41" s="78"/>
    </row>
    <row r="42" spans="1:7" ht="32.25" customHeight="1">
      <c r="A42" s="125" t="s">
        <v>299</v>
      </c>
      <c r="B42" s="126"/>
      <c r="C42" s="126"/>
      <c r="D42" s="126"/>
      <c r="E42" s="127"/>
      <c r="F42" s="140">
        <f>F36+F40</f>
        <v>0</v>
      </c>
      <c r="G42" s="130">
        <f>G36+G40</f>
        <v>0</v>
      </c>
    </row>
    <row r="43" spans="1:7" ht="15.75" customHeight="1" thickBot="1">
      <c r="A43" s="132" t="s">
        <v>327</v>
      </c>
      <c r="B43" s="133"/>
      <c r="C43" s="133"/>
      <c r="D43" s="133"/>
      <c r="E43" s="134"/>
      <c r="F43" s="141"/>
      <c r="G43" s="131"/>
    </row>
    <row r="44" spans="1:7" s="4" customFormat="1" ht="21" customHeight="1">
      <c r="A44" s="9"/>
      <c r="B44" s="9"/>
      <c r="C44" s="19"/>
      <c r="D44" s="18"/>
      <c r="E44" s="10"/>
      <c r="F44" s="10"/>
      <c r="G44" s="11"/>
    </row>
    <row r="45" spans="1:7" s="4" customFormat="1" ht="15" customHeight="1">
      <c r="A45" s="124" t="s">
        <v>193</v>
      </c>
      <c r="B45" s="124"/>
      <c r="C45" s="124"/>
      <c r="D45" s="124"/>
      <c r="E45" s="124"/>
      <c r="F45" s="124"/>
      <c r="G45" s="124"/>
    </row>
    <row r="46" spans="3:7" s="4" customFormat="1" ht="57" customHeight="1">
      <c r="C46" s="138"/>
      <c r="D46" s="138"/>
      <c r="E46" s="138"/>
      <c r="F46" s="138"/>
      <c r="G46" s="138"/>
    </row>
    <row r="47" spans="1:7" s="4" customFormat="1" ht="15" customHeight="1">
      <c r="A47" s="138" t="s">
        <v>10</v>
      </c>
      <c r="B47" s="138"/>
      <c r="C47" s="138"/>
      <c r="D47" s="138"/>
      <c r="E47" s="138"/>
      <c r="F47" s="138"/>
      <c r="G47" s="138"/>
    </row>
    <row r="48" spans="1:7" s="4" customFormat="1" ht="15" customHeight="1">
      <c r="A48" s="138" t="s">
        <v>11</v>
      </c>
      <c r="B48" s="138"/>
      <c r="C48" s="138"/>
      <c r="D48" s="138"/>
      <c r="E48" s="138"/>
      <c r="F48" s="138"/>
      <c r="G48" s="138"/>
    </row>
    <row r="49" spans="1:7" s="4" customFormat="1" ht="15" customHeight="1">
      <c r="A49" s="137" t="s">
        <v>12</v>
      </c>
      <c r="B49" s="137"/>
      <c r="C49" s="137"/>
      <c r="D49" s="137"/>
      <c r="E49" s="137"/>
      <c r="F49" s="137"/>
      <c r="G49" s="137"/>
    </row>
  </sheetData>
  <sheetProtection sheet="1" objects="1" scenarios="1" formatCells="0" formatColumns="0" formatRows="0" selectLockedCells="1" autoFilter="0"/>
  <mergeCells count="53"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  <mergeCell ref="A28:G28"/>
    <mergeCell ref="A30:G30"/>
    <mergeCell ref="A32:G32"/>
    <mergeCell ref="A36:E36"/>
    <mergeCell ref="A40:E4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zoomScaleSheetLayoutView="130" workbookViewId="0" topLeftCell="A1">
      <selection activeCell="C17" sqref="C17:G17"/>
    </sheetView>
  </sheetViews>
  <sheetFormatPr defaultColWidth="9.140625" defaultRowHeight="15"/>
  <cols>
    <col min="1" max="1" width="7.7109375" style="3" customWidth="1"/>
    <col min="2" max="2" width="26.00390625" style="3" customWidth="1"/>
    <col min="3" max="3" width="16.28125" style="3" customWidth="1"/>
    <col min="4" max="4" width="9.421875" style="3" customWidth="1"/>
    <col min="5" max="5" width="7.710937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232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83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34"/>
      <c r="D29" s="34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15">
      <c r="A35" s="44">
        <v>142</v>
      </c>
      <c r="B35" s="40" t="s">
        <v>82</v>
      </c>
      <c r="C35" s="26">
        <v>0</v>
      </c>
      <c r="D35" s="22">
        <v>0</v>
      </c>
      <c r="E35" s="38">
        <v>1</v>
      </c>
      <c r="F35" s="23">
        <f aca="true" t="shared" si="0" ref="F35:F37">C35*E35</f>
        <v>0</v>
      </c>
      <c r="G35" s="23">
        <f aca="true" t="shared" si="1" ref="G35:G37">F35+D35*F35</f>
        <v>0</v>
      </c>
    </row>
    <row r="36" spans="1:7" ht="51">
      <c r="A36" s="88" t="s">
        <v>86</v>
      </c>
      <c r="B36" s="40" t="s">
        <v>91</v>
      </c>
      <c r="C36" s="26">
        <v>0</v>
      </c>
      <c r="D36" s="22">
        <v>0</v>
      </c>
      <c r="E36" s="38">
        <v>6</v>
      </c>
      <c r="F36" s="23">
        <f t="shared" si="0"/>
        <v>0</v>
      </c>
      <c r="G36" s="23">
        <f t="shared" si="1"/>
        <v>0</v>
      </c>
    </row>
    <row r="37" spans="1:7" ht="26.25" thickBot="1">
      <c r="A37" s="44">
        <v>56</v>
      </c>
      <c r="B37" s="40" t="s">
        <v>87</v>
      </c>
      <c r="C37" s="26">
        <v>0</v>
      </c>
      <c r="D37" s="22">
        <v>0</v>
      </c>
      <c r="E37" s="38">
        <v>1</v>
      </c>
      <c r="F37" s="23">
        <f t="shared" si="0"/>
        <v>0</v>
      </c>
      <c r="G37" s="23">
        <f t="shared" si="1"/>
        <v>0</v>
      </c>
    </row>
    <row r="38" spans="1:7" ht="15.75" thickBot="1">
      <c r="A38" s="135" t="s">
        <v>300</v>
      </c>
      <c r="B38" s="136"/>
      <c r="C38" s="136"/>
      <c r="D38" s="136"/>
      <c r="E38" s="136"/>
      <c r="F38" s="92">
        <f>SUM(F35:F37)</f>
        <v>0</v>
      </c>
      <c r="G38" s="92">
        <f>SUM(G35:G37)</f>
        <v>0</v>
      </c>
    </row>
    <row r="39" spans="1:7" ht="15">
      <c r="A39" s="79"/>
      <c r="B39" s="79"/>
      <c r="C39" s="79"/>
      <c r="D39" s="79"/>
      <c r="E39" s="79"/>
      <c r="F39" s="78"/>
      <c r="G39" s="78"/>
    </row>
    <row r="40" spans="1:7" s="99" customFormat="1" ht="51" customHeight="1">
      <c r="A40" s="93" t="s">
        <v>344</v>
      </c>
      <c r="B40" s="94" t="s">
        <v>319</v>
      </c>
      <c r="C40" s="95" t="s">
        <v>321</v>
      </c>
      <c r="D40" s="96" t="s">
        <v>31</v>
      </c>
      <c r="E40" s="93" t="s">
        <v>320</v>
      </c>
      <c r="F40" s="97" t="s">
        <v>322</v>
      </c>
      <c r="G40" s="95" t="s">
        <v>323</v>
      </c>
    </row>
    <row r="41" spans="1:7" ht="15">
      <c r="A41" s="27">
        <v>24</v>
      </c>
      <c r="B41" s="40" t="s">
        <v>82</v>
      </c>
      <c r="C41" s="26">
        <v>0</v>
      </c>
      <c r="D41" s="22">
        <v>0</v>
      </c>
      <c r="E41" s="38">
        <v>1</v>
      </c>
      <c r="F41" s="23">
        <f>C41*E41*A41</f>
        <v>0</v>
      </c>
      <c r="G41" s="23">
        <f aca="true" t="shared" si="2" ref="G41:G43">F41+D41*F41</f>
        <v>0</v>
      </c>
    </row>
    <row r="42" spans="1:7" ht="51">
      <c r="A42" s="27">
        <v>24</v>
      </c>
      <c r="B42" s="40" t="s">
        <v>91</v>
      </c>
      <c r="C42" s="26">
        <v>0</v>
      </c>
      <c r="D42" s="22">
        <v>0</v>
      </c>
      <c r="E42" s="38">
        <v>6</v>
      </c>
      <c r="F42" s="23">
        <f aca="true" t="shared" si="3" ref="F42:F43">C42*E42*A42</f>
        <v>0</v>
      </c>
      <c r="G42" s="23">
        <f t="shared" si="2"/>
        <v>0</v>
      </c>
    </row>
    <row r="43" spans="1:7" ht="26.25" thickBot="1">
      <c r="A43" s="27">
        <v>24</v>
      </c>
      <c r="B43" s="40" t="s">
        <v>87</v>
      </c>
      <c r="C43" s="26">
        <v>0</v>
      </c>
      <c r="D43" s="22">
        <v>0</v>
      </c>
      <c r="E43" s="38">
        <v>1</v>
      </c>
      <c r="F43" s="23">
        <f t="shared" si="3"/>
        <v>0</v>
      </c>
      <c r="G43" s="23">
        <f t="shared" si="2"/>
        <v>0</v>
      </c>
    </row>
    <row r="44" spans="1:7" ht="15.75" thickBot="1">
      <c r="A44" s="135" t="s">
        <v>293</v>
      </c>
      <c r="B44" s="136"/>
      <c r="C44" s="136"/>
      <c r="D44" s="136"/>
      <c r="E44" s="136"/>
      <c r="F44" s="92">
        <f>SUM(F41:F43)</f>
        <v>0</v>
      </c>
      <c r="G44" s="92">
        <f>SUM(G41:G43)</f>
        <v>0</v>
      </c>
    </row>
    <row r="45" spans="1:7" ht="15.75" thickBot="1">
      <c r="A45" s="79"/>
      <c r="B45" s="79"/>
      <c r="C45" s="79"/>
      <c r="D45" s="79"/>
      <c r="E45" s="79"/>
      <c r="F45" s="78"/>
      <c r="G45" s="78"/>
    </row>
    <row r="46" spans="1:7" ht="32.25" customHeight="1">
      <c r="A46" s="125" t="s">
        <v>299</v>
      </c>
      <c r="B46" s="126"/>
      <c r="C46" s="126"/>
      <c r="D46" s="126"/>
      <c r="E46" s="127"/>
      <c r="F46" s="140">
        <f>F38+F44</f>
        <v>0</v>
      </c>
      <c r="G46" s="130">
        <f>G38+G44</f>
        <v>0</v>
      </c>
    </row>
    <row r="47" spans="1:7" ht="15.75" customHeight="1" thickBot="1">
      <c r="A47" s="132" t="s">
        <v>328</v>
      </c>
      <c r="B47" s="133"/>
      <c r="C47" s="133"/>
      <c r="D47" s="133"/>
      <c r="E47" s="134"/>
      <c r="F47" s="141"/>
      <c r="G47" s="131"/>
    </row>
    <row r="48" spans="1:7" s="4" customFormat="1" ht="21" customHeight="1">
      <c r="A48" s="9"/>
      <c r="B48" s="9"/>
      <c r="C48" s="19"/>
      <c r="D48" s="18"/>
      <c r="E48" s="10"/>
      <c r="F48" s="10"/>
      <c r="G48" s="11"/>
    </row>
    <row r="49" spans="1:7" s="4" customFormat="1" ht="15" customHeight="1">
      <c r="A49" s="124" t="s">
        <v>193</v>
      </c>
      <c r="B49" s="124"/>
      <c r="C49" s="124"/>
      <c r="D49" s="124"/>
      <c r="E49" s="124"/>
      <c r="F49" s="124"/>
      <c r="G49" s="124"/>
    </row>
    <row r="50" spans="3:7" s="4" customFormat="1" ht="57" customHeight="1">
      <c r="C50" s="138"/>
      <c r="D50" s="138"/>
      <c r="E50" s="138"/>
      <c r="F50" s="138"/>
      <c r="G50" s="138"/>
    </row>
    <row r="51" spans="1:7" s="4" customFormat="1" ht="15" customHeight="1">
      <c r="A51" s="138" t="s">
        <v>10</v>
      </c>
      <c r="B51" s="138"/>
      <c r="C51" s="138"/>
      <c r="D51" s="138"/>
      <c r="E51" s="138"/>
      <c r="F51" s="138"/>
      <c r="G51" s="138"/>
    </row>
    <row r="52" spans="1:7" s="4" customFormat="1" ht="15" customHeight="1">
      <c r="A52" s="138" t="s">
        <v>11</v>
      </c>
      <c r="B52" s="138"/>
      <c r="C52" s="138"/>
      <c r="D52" s="138"/>
      <c r="E52" s="138"/>
      <c r="F52" s="138"/>
      <c r="G52" s="138"/>
    </row>
    <row r="53" spans="1:7" s="4" customFormat="1" ht="15" customHeight="1">
      <c r="A53" s="137" t="s">
        <v>12</v>
      </c>
      <c r="B53" s="137"/>
      <c r="C53" s="137"/>
      <c r="D53" s="137"/>
      <c r="E53" s="137"/>
      <c r="F53" s="137"/>
      <c r="G53" s="137"/>
    </row>
  </sheetData>
  <sheetProtection sheet="1" objects="1" scenarios="1" formatCells="0" formatColumns="0" formatRows="0" selectLockedCells="1" autoFilter="0"/>
  <mergeCells count="53">
    <mergeCell ref="C50:G50"/>
    <mergeCell ref="A51:G51"/>
    <mergeCell ref="A52:G52"/>
    <mergeCell ref="A53:G53"/>
    <mergeCell ref="A46:E46"/>
    <mergeCell ref="F46:F47"/>
    <mergeCell ref="G46:G47"/>
    <mergeCell ref="A47:E47"/>
    <mergeCell ref="A49:G49"/>
    <mergeCell ref="A28:G28"/>
    <mergeCell ref="A30:G30"/>
    <mergeCell ref="A32:G32"/>
    <mergeCell ref="A38:E38"/>
    <mergeCell ref="A44:E44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zoomScaleSheetLayoutView="130" workbookViewId="0" topLeftCell="A1">
      <selection activeCell="C17" sqref="C17:G17"/>
    </sheetView>
  </sheetViews>
  <sheetFormatPr defaultColWidth="9.140625" defaultRowHeight="15"/>
  <cols>
    <col min="1" max="1" width="7.421875" style="3" customWidth="1"/>
    <col min="2" max="2" width="26.00390625" style="3" customWidth="1"/>
    <col min="3" max="3" width="16.28125" style="3" customWidth="1"/>
    <col min="4" max="4" width="9.421875" style="3" customWidth="1"/>
    <col min="5" max="5" width="7.710937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233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85"/>
      <c r="D29" s="85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15">
      <c r="A35" s="52">
        <v>13</v>
      </c>
      <c r="B35" s="53" t="s">
        <v>93</v>
      </c>
      <c r="C35" s="26">
        <v>0</v>
      </c>
      <c r="D35" s="22">
        <v>0</v>
      </c>
      <c r="E35" s="47">
        <v>1</v>
      </c>
      <c r="F35" s="23">
        <f aca="true" t="shared" si="0" ref="F35:F37">C35*E35</f>
        <v>0</v>
      </c>
      <c r="G35" s="23">
        <f aca="true" t="shared" si="1" ref="G35:G37">F35+D35*F35</f>
        <v>0</v>
      </c>
    </row>
    <row r="36" spans="1:7" ht="15">
      <c r="A36" s="52">
        <v>14</v>
      </c>
      <c r="B36" s="53" t="s">
        <v>94</v>
      </c>
      <c r="C36" s="26">
        <v>0</v>
      </c>
      <c r="D36" s="22">
        <v>0</v>
      </c>
      <c r="E36" s="47">
        <v>2</v>
      </c>
      <c r="F36" s="23">
        <f t="shared" si="0"/>
        <v>0</v>
      </c>
      <c r="G36" s="23">
        <f t="shared" si="1"/>
        <v>0</v>
      </c>
    </row>
    <row r="37" spans="1:7" ht="15.75" thickBot="1">
      <c r="A37" s="52">
        <v>15</v>
      </c>
      <c r="B37" s="53" t="s">
        <v>95</v>
      </c>
      <c r="C37" s="26">
        <v>0</v>
      </c>
      <c r="D37" s="22">
        <v>0</v>
      </c>
      <c r="E37" s="47">
        <v>1</v>
      </c>
      <c r="F37" s="23">
        <f t="shared" si="0"/>
        <v>0</v>
      </c>
      <c r="G37" s="23">
        <f t="shared" si="1"/>
        <v>0</v>
      </c>
    </row>
    <row r="38" spans="1:7" ht="15.75" thickBot="1">
      <c r="A38" s="135" t="s">
        <v>300</v>
      </c>
      <c r="B38" s="136"/>
      <c r="C38" s="136"/>
      <c r="D38" s="136"/>
      <c r="E38" s="136"/>
      <c r="F38" s="92">
        <f>SUM(F35:F37)</f>
        <v>0</v>
      </c>
      <c r="G38" s="92">
        <f>SUM(G35:G37)</f>
        <v>0</v>
      </c>
    </row>
    <row r="39" spans="1:7" ht="15">
      <c r="A39" s="79"/>
      <c r="B39" s="79"/>
      <c r="C39" s="79"/>
      <c r="D39" s="79"/>
      <c r="E39" s="79"/>
      <c r="F39" s="78"/>
      <c r="G39" s="78"/>
    </row>
    <row r="40" spans="1:7" s="99" customFormat="1" ht="51" customHeight="1">
      <c r="A40" s="93" t="s">
        <v>344</v>
      </c>
      <c r="B40" s="94" t="s">
        <v>319</v>
      </c>
      <c r="C40" s="95" t="s">
        <v>321</v>
      </c>
      <c r="D40" s="96" t="s">
        <v>31</v>
      </c>
      <c r="E40" s="93" t="s">
        <v>320</v>
      </c>
      <c r="F40" s="97" t="s">
        <v>322</v>
      </c>
      <c r="G40" s="95" t="s">
        <v>323</v>
      </c>
    </row>
    <row r="41" spans="1:7" ht="15">
      <c r="A41" s="27">
        <v>24</v>
      </c>
      <c r="B41" s="53" t="s">
        <v>93</v>
      </c>
      <c r="C41" s="26">
        <v>0</v>
      </c>
      <c r="D41" s="22">
        <v>0</v>
      </c>
      <c r="E41" s="47">
        <v>1</v>
      </c>
      <c r="F41" s="23">
        <f>C41*E41*A41</f>
        <v>0</v>
      </c>
      <c r="G41" s="23">
        <f aca="true" t="shared" si="2" ref="G41:G43">F41+D41*F41</f>
        <v>0</v>
      </c>
    </row>
    <row r="42" spans="1:7" ht="15">
      <c r="A42" s="27">
        <v>24</v>
      </c>
      <c r="B42" s="53" t="s">
        <v>94</v>
      </c>
      <c r="C42" s="26">
        <v>0</v>
      </c>
      <c r="D42" s="22">
        <v>0</v>
      </c>
      <c r="E42" s="47">
        <v>2</v>
      </c>
      <c r="F42" s="23">
        <f aca="true" t="shared" si="3" ref="F42:F43">C42*E42*A42</f>
        <v>0</v>
      </c>
      <c r="G42" s="23">
        <f t="shared" si="2"/>
        <v>0</v>
      </c>
    </row>
    <row r="43" spans="1:7" ht="15.75" thickBot="1">
      <c r="A43" s="27">
        <v>24</v>
      </c>
      <c r="B43" s="53" t="s">
        <v>95</v>
      </c>
      <c r="C43" s="26">
        <v>0</v>
      </c>
      <c r="D43" s="22">
        <v>0</v>
      </c>
      <c r="E43" s="47">
        <v>1</v>
      </c>
      <c r="F43" s="23">
        <f t="shared" si="3"/>
        <v>0</v>
      </c>
      <c r="G43" s="23">
        <f t="shared" si="2"/>
        <v>0</v>
      </c>
    </row>
    <row r="44" spans="1:7" ht="15.75" thickBot="1">
      <c r="A44" s="135" t="s">
        <v>293</v>
      </c>
      <c r="B44" s="136"/>
      <c r="C44" s="136"/>
      <c r="D44" s="136"/>
      <c r="E44" s="136"/>
      <c r="F44" s="92">
        <f>SUM(F41:F43)</f>
        <v>0</v>
      </c>
      <c r="G44" s="92">
        <f>SUM(G41:G43)</f>
        <v>0</v>
      </c>
    </row>
    <row r="45" spans="1:7" ht="15.75" thickBot="1">
      <c r="A45" s="79"/>
      <c r="B45" s="79"/>
      <c r="C45" s="79"/>
      <c r="D45" s="79"/>
      <c r="E45" s="79"/>
      <c r="F45" s="78"/>
      <c r="G45" s="78"/>
    </row>
    <row r="46" spans="1:7" ht="32.25" customHeight="1">
      <c r="A46" s="125" t="s">
        <v>299</v>
      </c>
      <c r="B46" s="126"/>
      <c r="C46" s="126"/>
      <c r="D46" s="126"/>
      <c r="E46" s="127"/>
      <c r="F46" s="140">
        <f>F38+F44</f>
        <v>0</v>
      </c>
      <c r="G46" s="130">
        <f>G38+G44</f>
        <v>0</v>
      </c>
    </row>
    <row r="47" spans="1:7" ht="15.75" customHeight="1" thickBot="1">
      <c r="A47" s="132" t="s">
        <v>329</v>
      </c>
      <c r="B47" s="133"/>
      <c r="C47" s="133"/>
      <c r="D47" s="133"/>
      <c r="E47" s="134"/>
      <c r="F47" s="141"/>
      <c r="G47" s="131"/>
    </row>
    <row r="48" spans="1:7" s="4" customFormat="1" ht="21" customHeight="1">
      <c r="A48" s="9"/>
      <c r="B48" s="9"/>
      <c r="C48" s="19"/>
      <c r="D48" s="18"/>
      <c r="E48" s="10"/>
      <c r="F48" s="10"/>
      <c r="G48" s="11"/>
    </row>
    <row r="49" spans="1:7" s="4" customFormat="1" ht="15" customHeight="1">
      <c r="A49" s="124" t="s">
        <v>193</v>
      </c>
      <c r="B49" s="124"/>
      <c r="C49" s="124"/>
      <c r="D49" s="124"/>
      <c r="E49" s="124"/>
      <c r="F49" s="124"/>
      <c r="G49" s="124"/>
    </row>
    <row r="50" spans="3:7" s="4" customFormat="1" ht="57" customHeight="1">
      <c r="C50" s="138"/>
      <c r="D50" s="138"/>
      <c r="E50" s="138"/>
      <c r="F50" s="138"/>
      <c r="G50" s="138"/>
    </row>
    <row r="51" spans="1:7" s="4" customFormat="1" ht="15" customHeight="1">
      <c r="A51" s="138" t="s">
        <v>10</v>
      </c>
      <c r="B51" s="138"/>
      <c r="C51" s="138"/>
      <c r="D51" s="138"/>
      <c r="E51" s="138"/>
      <c r="F51" s="138"/>
      <c r="G51" s="138"/>
    </row>
    <row r="52" spans="1:7" s="4" customFormat="1" ht="15" customHeight="1">
      <c r="A52" s="138" t="s">
        <v>11</v>
      </c>
      <c r="B52" s="138"/>
      <c r="C52" s="138"/>
      <c r="D52" s="138"/>
      <c r="E52" s="138"/>
      <c r="F52" s="138"/>
      <c r="G52" s="138"/>
    </row>
    <row r="53" spans="1:7" s="4" customFormat="1" ht="15" customHeight="1">
      <c r="A53" s="137" t="s">
        <v>12</v>
      </c>
      <c r="B53" s="137"/>
      <c r="C53" s="137"/>
      <c r="D53" s="137"/>
      <c r="E53" s="137"/>
      <c r="F53" s="137"/>
      <c r="G53" s="137"/>
    </row>
  </sheetData>
  <sheetProtection sheet="1" objects="1" scenarios="1" formatCells="0" formatColumns="0" formatRows="0" selectLockedCells="1" autoFilter="0"/>
  <mergeCells count="53"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23:B23"/>
    <mergeCell ref="C23:G23"/>
    <mergeCell ref="A24:B24"/>
    <mergeCell ref="C24:G24"/>
    <mergeCell ref="A26:G26"/>
    <mergeCell ref="A20:B20"/>
    <mergeCell ref="C20:G20"/>
    <mergeCell ref="A21:B21"/>
    <mergeCell ref="C21:G21"/>
    <mergeCell ref="A22:B22"/>
    <mergeCell ref="C22:G22"/>
    <mergeCell ref="A46:E46"/>
    <mergeCell ref="F46:F47"/>
    <mergeCell ref="G46:G47"/>
    <mergeCell ref="A47:E47"/>
    <mergeCell ref="A27:G27"/>
    <mergeCell ref="A28:G28"/>
    <mergeCell ref="A30:G30"/>
    <mergeCell ref="A32:G32"/>
    <mergeCell ref="A38:E38"/>
    <mergeCell ref="A44:E44"/>
    <mergeCell ref="A49:G49"/>
    <mergeCell ref="C50:G50"/>
    <mergeCell ref="A51:G51"/>
    <mergeCell ref="A52:G52"/>
    <mergeCell ref="A53:G53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SheetLayoutView="130" workbookViewId="0" topLeftCell="A1">
      <selection activeCell="C17" sqref="C17:G17"/>
    </sheetView>
  </sheetViews>
  <sheetFormatPr defaultColWidth="9.140625" defaultRowHeight="15"/>
  <cols>
    <col min="1" max="1" width="6.7109375" style="3" customWidth="1"/>
    <col min="2" max="2" width="26.00390625" style="3" customWidth="1"/>
    <col min="3" max="3" width="16.28125" style="3" customWidth="1"/>
    <col min="4" max="4" width="9.421875" style="3" customWidth="1"/>
    <col min="5" max="5" width="7.42187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234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86"/>
      <c r="D29" s="86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15">
      <c r="A35" s="52">
        <v>18</v>
      </c>
      <c r="B35" s="53" t="s">
        <v>96</v>
      </c>
      <c r="C35" s="26">
        <v>0</v>
      </c>
      <c r="D35" s="22">
        <v>0</v>
      </c>
      <c r="E35" s="47">
        <v>2</v>
      </c>
      <c r="F35" s="23">
        <f aca="true" t="shared" si="0" ref="F35:F36">C35*E35</f>
        <v>0</v>
      </c>
      <c r="G35" s="23">
        <f aca="true" t="shared" si="1" ref="G35:G36">F35+D35*F35</f>
        <v>0</v>
      </c>
    </row>
    <row r="36" spans="1:7" ht="15.75" thickBot="1">
      <c r="A36" s="52">
        <v>19</v>
      </c>
      <c r="B36" s="53" t="s">
        <v>97</v>
      </c>
      <c r="C36" s="26">
        <v>0</v>
      </c>
      <c r="D36" s="22">
        <v>0</v>
      </c>
      <c r="E36" s="47">
        <v>2</v>
      </c>
      <c r="F36" s="23">
        <f t="shared" si="0"/>
        <v>0</v>
      </c>
      <c r="G36" s="23">
        <f t="shared" si="1"/>
        <v>0</v>
      </c>
    </row>
    <row r="37" spans="1:7" ht="15.75" thickBot="1">
      <c r="A37" s="135" t="s">
        <v>300</v>
      </c>
      <c r="B37" s="136"/>
      <c r="C37" s="136"/>
      <c r="D37" s="136"/>
      <c r="E37" s="136"/>
      <c r="F37" s="92">
        <f>SUM(F35:F36)</f>
        <v>0</v>
      </c>
      <c r="G37" s="92">
        <f>SUM(G35:G36)</f>
        <v>0</v>
      </c>
    </row>
    <row r="38" spans="1:7" ht="15">
      <c r="A38" s="79"/>
      <c r="B38" s="79"/>
      <c r="C38" s="79"/>
      <c r="D38" s="79"/>
      <c r="E38" s="79"/>
      <c r="F38" s="78"/>
      <c r="G38" s="78"/>
    </row>
    <row r="39" spans="1:7" s="99" customFormat="1" ht="51" customHeight="1">
      <c r="A39" s="93" t="s">
        <v>344</v>
      </c>
      <c r="B39" s="94" t="s">
        <v>319</v>
      </c>
      <c r="C39" s="95" t="s">
        <v>321</v>
      </c>
      <c r="D39" s="96" t="s">
        <v>31</v>
      </c>
      <c r="E39" s="93" t="s">
        <v>320</v>
      </c>
      <c r="F39" s="97" t="s">
        <v>322</v>
      </c>
      <c r="G39" s="95" t="s">
        <v>323</v>
      </c>
    </row>
    <row r="40" spans="1:7" ht="15">
      <c r="A40" s="27">
        <v>24</v>
      </c>
      <c r="B40" s="53" t="s">
        <v>96</v>
      </c>
      <c r="C40" s="26">
        <v>0</v>
      </c>
      <c r="D40" s="22">
        <v>0</v>
      </c>
      <c r="E40" s="47">
        <v>2</v>
      </c>
      <c r="F40" s="23">
        <f>C40*E40*A40</f>
        <v>0</v>
      </c>
      <c r="G40" s="23">
        <f aca="true" t="shared" si="2" ref="G40:G41">F40+D40*F40</f>
        <v>0</v>
      </c>
    </row>
    <row r="41" spans="1:7" ht="15.75" thickBot="1">
      <c r="A41" s="27">
        <v>24</v>
      </c>
      <c r="B41" s="53" t="s">
        <v>97</v>
      </c>
      <c r="C41" s="26">
        <v>0</v>
      </c>
      <c r="D41" s="22">
        <v>0</v>
      </c>
      <c r="E41" s="47">
        <v>2</v>
      </c>
      <c r="F41" s="23">
        <f aca="true" t="shared" si="3" ref="F41">C41*E41*A41</f>
        <v>0</v>
      </c>
      <c r="G41" s="23">
        <f t="shared" si="2"/>
        <v>0</v>
      </c>
    </row>
    <row r="42" spans="1:7" ht="15.75" thickBot="1">
      <c r="A42" s="135" t="s">
        <v>293</v>
      </c>
      <c r="B42" s="136"/>
      <c r="C42" s="136"/>
      <c r="D42" s="136"/>
      <c r="E42" s="136"/>
      <c r="F42" s="92">
        <f>SUM(F40:F41)</f>
        <v>0</v>
      </c>
      <c r="G42" s="92">
        <f>SUM(G40:G41)</f>
        <v>0</v>
      </c>
    </row>
    <row r="43" spans="1:7" ht="15.75" thickBot="1">
      <c r="A43" s="79"/>
      <c r="B43" s="79"/>
      <c r="C43" s="79"/>
      <c r="D43" s="79"/>
      <c r="E43" s="79"/>
      <c r="F43" s="78"/>
      <c r="G43" s="78"/>
    </row>
    <row r="44" spans="1:7" ht="32.25" customHeight="1">
      <c r="A44" s="125" t="s">
        <v>299</v>
      </c>
      <c r="B44" s="126"/>
      <c r="C44" s="126"/>
      <c r="D44" s="126"/>
      <c r="E44" s="127"/>
      <c r="F44" s="140">
        <f>F37+F42</f>
        <v>0</v>
      </c>
      <c r="G44" s="130">
        <f>G37+G42</f>
        <v>0</v>
      </c>
    </row>
    <row r="45" spans="1:7" ht="15.75" customHeight="1" thickBot="1">
      <c r="A45" s="132" t="s">
        <v>330</v>
      </c>
      <c r="B45" s="133"/>
      <c r="C45" s="133"/>
      <c r="D45" s="133"/>
      <c r="E45" s="134"/>
      <c r="F45" s="141"/>
      <c r="G45" s="131"/>
    </row>
    <row r="46" spans="1:7" s="4" customFormat="1" ht="21" customHeight="1">
      <c r="A46" s="9"/>
      <c r="B46" s="9"/>
      <c r="C46" s="19"/>
      <c r="D46" s="18"/>
      <c r="E46" s="10"/>
      <c r="F46" s="10"/>
      <c r="G46" s="11"/>
    </row>
    <row r="47" spans="1:7" s="4" customFormat="1" ht="15" customHeight="1">
      <c r="A47" s="124" t="s">
        <v>193</v>
      </c>
      <c r="B47" s="124"/>
      <c r="C47" s="124"/>
      <c r="D47" s="124"/>
      <c r="E47" s="124"/>
      <c r="F47" s="124"/>
      <c r="G47" s="124"/>
    </row>
    <row r="48" spans="3:7" s="4" customFormat="1" ht="57" customHeight="1">
      <c r="C48" s="138"/>
      <c r="D48" s="138"/>
      <c r="E48" s="138"/>
      <c r="F48" s="138"/>
      <c r="G48" s="138"/>
    </row>
    <row r="49" spans="1:7" s="4" customFormat="1" ht="15" customHeight="1">
      <c r="A49" s="138" t="s">
        <v>10</v>
      </c>
      <c r="B49" s="138"/>
      <c r="C49" s="138"/>
      <c r="D49" s="138"/>
      <c r="E49" s="138"/>
      <c r="F49" s="138"/>
      <c r="G49" s="138"/>
    </row>
    <row r="50" spans="1:7" s="4" customFormat="1" ht="15" customHeight="1">
      <c r="A50" s="138" t="s">
        <v>11</v>
      </c>
      <c r="B50" s="138"/>
      <c r="C50" s="138"/>
      <c r="D50" s="138"/>
      <c r="E50" s="138"/>
      <c r="F50" s="138"/>
      <c r="G50" s="138"/>
    </row>
    <row r="51" spans="1:7" s="4" customFormat="1" ht="15" customHeight="1">
      <c r="A51" s="137" t="s">
        <v>12</v>
      </c>
      <c r="B51" s="137"/>
      <c r="C51" s="137"/>
      <c r="D51" s="137"/>
      <c r="E51" s="137"/>
      <c r="F51" s="137"/>
      <c r="G51" s="137"/>
    </row>
  </sheetData>
  <sheetProtection sheet="1" objects="1" scenarios="1" formatCells="0" formatColumns="0" formatRows="0" selectLockedCells="1" autoFilter="0"/>
  <mergeCells count="53">
    <mergeCell ref="C48:G48"/>
    <mergeCell ref="A49:G49"/>
    <mergeCell ref="A50:G50"/>
    <mergeCell ref="A51:G51"/>
    <mergeCell ref="A44:E44"/>
    <mergeCell ref="F44:F45"/>
    <mergeCell ref="G44:G45"/>
    <mergeCell ref="A45:E45"/>
    <mergeCell ref="A47:G47"/>
    <mergeCell ref="A28:G28"/>
    <mergeCell ref="A30:G30"/>
    <mergeCell ref="A32:G32"/>
    <mergeCell ref="A37:E37"/>
    <mergeCell ref="A42:E42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SheetLayoutView="130" workbookViewId="0" topLeftCell="A1">
      <selection activeCell="C17" sqref="C17:G17"/>
    </sheetView>
  </sheetViews>
  <sheetFormatPr defaultColWidth="9.140625" defaultRowHeight="15"/>
  <cols>
    <col min="1" max="1" width="6.8515625" style="3" customWidth="1"/>
    <col min="2" max="2" width="26.00390625" style="3" customWidth="1"/>
    <col min="3" max="3" width="16.28125" style="3" customWidth="1"/>
    <col min="4" max="4" width="9.421875" style="3" customWidth="1"/>
    <col min="5" max="5" width="7.85156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235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86"/>
      <c r="D29" s="86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15">
      <c r="A35" s="52">
        <v>20</v>
      </c>
      <c r="B35" s="53" t="s">
        <v>98</v>
      </c>
      <c r="C35" s="26">
        <v>0</v>
      </c>
      <c r="D35" s="22">
        <v>0</v>
      </c>
      <c r="E35" s="47">
        <v>2</v>
      </c>
      <c r="F35" s="23">
        <f aca="true" t="shared" si="0" ref="F35:F36">C35*E35</f>
        <v>0</v>
      </c>
      <c r="G35" s="23">
        <f aca="true" t="shared" si="1" ref="G35:G36">F35+D35*F35</f>
        <v>0</v>
      </c>
    </row>
    <row r="36" spans="1:7" ht="15.75" thickBot="1">
      <c r="A36" s="52">
        <v>21</v>
      </c>
      <c r="B36" s="53" t="s">
        <v>99</v>
      </c>
      <c r="C36" s="26">
        <v>0</v>
      </c>
      <c r="D36" s="22">
        <v>0</v>
      </c>
      <c r="E36" s="47">
        <v>2</v>
      </c>
      <c r="F36" s="23">
        <f t="shared" si="0"/>
        <v>0</v>
      </c>
      <c r="G36" s="23">
        <f t="shared" si="1"/>
        <v>0</v>
      </c>
    </row>
    <row r="37" spans="1:7" ht="15.75" thickBot="1">
      <c r="A37" s="135" t="s">
        <v>300</v>
      </c>
      <c r="B37" s="136"/>
      <c r="C37" s="136"/>
      <c r="D37" s="136"/>
      <c r="E37" s="136"/>
      <c r="F37" s="92">
        <f>SUM(F35:F36)</f>
        <v>0</v>
      </c>
      <c r="G37" s="92">
        <f>SUM(G35:G36)</f>
        <v>0</v>
      </c>
    </row>
    <row r="38" spans="1:7" ht="15">
      <c r="A38" s="79"/>
      <c r="B38" s="79"/>
      <c r="C38" s="79"/>
      <c r="D38" s="79"/>
      <c r="E38" s="79"/>
      <c r="F38" s="78"/>
      <c r="G38" s="78"/>
    </row>
    <row r="39" spans="1:7" s="99" customFormat="1" ht="51" customHeight="1">
      <c r="A39" s="93" t="s">
        <v>344</v>
      </c>
      <c r="B39" s="94" t="s">
        <v>319</v>
      </c>
      <c r="C39" s="95" t="s">
        <v>321</v>
      </c>
      <c r="D39" s="96" t="s">
        <v>31</v>
      </c>
      <c r="E39" s="93" t="s">
        <v>320</v>
      </c>
      <c r="F39" s="97" t="s">
        <v>322</v>
      </c>
      <c r="G39" s="95" t="s">
        <v>323</v>
      </c>
    </row>
    <row r="40" spans="1:7" ht="15">
      <c r="A40" s="27">
        <v>24</v>
      </c>
      <c r="B40" s="53" t="s">
        <v>98</v>
      </c>
      <c r="C40" s="26">
        <v>0</v>
      </c>
      <c r="D40" s="22">
        <v>0</v>
      </c>
      <c r="E40" s="47">
        <v>2</v>
      </c>
      <c r="F40" s="23">
        <f>C40*E40*A40</f>
        <v>0</v>
      </c>
      <c r="G40" s="23">
        <f aca="true" t="shared" si="2" ref="G40:G41">F40+D40*F40</f>
        <v>0</v>
      </c>
    </row>
    <row r="41" spans="1:7" ht="15.75" thickBot="1">
      <c r="A41" s="27">
        <v>24</v>
      </c>
      <c r="B41" s="53" t="s">
        <v>99</v>
      </c>
      <c r="C41" s="26">
        <v>0</v>
      </c>
      <c r="D41" s="22">
        <v>0</v>
      </c>
      <c r="E41" s="47">
        <v>2</v>
      </c>
      <c r="F41" s="23">
        <f aca="true" t="shared" si="3" ref="F41">C41*E41*A41</f>
        <v>0</v>
      </c>
      <c r="G41" s="23">
        <f t="shared" si="2"/>
        <v>0</v>
      </c>
    </row>
    <row r="42" spans="1:7" ht="15.75" thickBot="1">
      <c r="A42" s="135" t="s">
        <v>293</v>
      </c>
      <c r="B42" s="136"/>
      <c r="C42" s="136"/>
      <c r="D42" s="136"/>
      <c r="E42" s="136"/>
      <c r="F42" s="92">
        <f>SUM(F40:F41)</f>
        <v>0</v>
      </c>
      <c r="G42" s="92">
        <f>SUM(G40:G41)</f>
        <v>0</v>
      </c>
    </row>
    <row r="43" spans="1:7" ht="15.75" thickBot="1">
      <c r="A43" s="79"/>
      <c r="B43" s="79"/>
      <c r="C43" s="79"/>
      <c r="D43" s="79"/>
      <c r="E43" s="79"/>
      <c r="F43" s="78"/>
      <c r="G43" s="78"/>
    </row>
    <row r="44" spans="1:7" ht="32.25" customHeight="1">
      <c r="A44" s="125" t="s">
        <v>299</v>
      </c>
      <c r="B44" s="126"/>
      <c r="C44" s="126"/>
      <c r="D44" s="126"/>
      <c r="E44" s="127"/>
      <c r="F44" s="140">
        <f>F37+F42</f>
        <v>0</v>
      </c>
      <c r="G44" s="130">
        <f>G37+G42</f>
        <v>0</v>
      </c>
    </row>
    <row r="45" spans="1:7" ht="15.75" customHeight="1" thickBot="1">
      <c r="A45" s="132" t="s">
        <v>331</v>
      </c>
      <c r="B45" s="133"/>
      <c r="C45" s="133"/>
      <c r="D45" s="133"/>
      <c r="E45" s="134"/>
      <c r="F45" s="141"/>
      <c r="G45" s="131"/>
    </row>
    <row r="46" spans="1:7" s="4" customFormat="1" ht="21" customHeight="1">
      <c r="A46" s="9"/>
      <c r="B46" s="9"/>
      <c r="C46" s="19"/>
      <c r="D46" s="18"/>
      <c r="E46" s="10"/>
      <c r="F46" s="10"/>
      <c r="G46" s="11"/>
    </row>
    <row r="47" spans="1:7" s="4" customFormat="1" ht="15" customHeight="1">
      <c r="A47" s="124" t="s">
        <v>193</v>
      </c>
      <c r="B47" s="124"/>
      <c r="C47" s="124"/>
      <c r="D47" s="124"/>
      <c r="E47" s="124"/>
      <c r="F47" s="124"/>
      <c r="G47" s="124"/>
    </row>
    <row r="48" spans="3:7" s="4" customFormat="1" ht="57" customHeight="1">
      <c r="C48" s="138"/>
      <c r="D48" s="138"/>
      <c r="E48" s="138"/>
      <c r="F48" s="138"/>
      <c r="G48" s="138"/>
    </row>
    <row r="49" spans="1:7" s="4" customFormat="1" ht="15" customHeight="1">
      <c r="A49" s="138" t="s">
        <v>10</v>
      </c>
      <c r="B49" s="138"/>
      <c r="C49" s="138"/>
      <c r="D49" s="138"/>
      <c r="E49" s="138"/>
      <c r="F49" s="138"/>
      <c r="G49" s="138"/>
    </row>
    <row r="50" spans="1:7" s="4" customFormat="1" ht="15" customHeight="1">
      <c r="A50" s="138" t="s">
        <v>11</v>
      </c>
      <c r="B50" s="138"/>
      <c r="C50" s="138"/>
      <c r="D50" s="138"/>
      <c r="E50" s="138"/>
      <c r="F50" s="138"/>
      <c r="G50" s="138"/>
    </row>
    <row r="51" spans="1:7" s="4" customFormat="1" ht="15" customHeight="1">
      <c r="A51" s="137" t="s">
        <v>12</v>
      </c>
      <c r="B51" s="137"/>
      <c r="C51" s="137"/>
      <c r="D51" s="137"/>
      <c r="E51" s="137"/>
      <c r="F51" s="137"/>
      <c r="G51" s="137"/>
    </row>
  </sheetData>
  <sheetProtection sheet="1" objects="1" scenarios="1" formatCells="0" formatColumns="0" formatRows="0" selectLockedCells="1" autoFilter="0"/>
  <mergeCells count="53">
    <mergeCell ref="C48:G48"/>
    <mergeCell ref="A49:G49"/>
    <mergeCell ref="A50:G50"/>
    <mergeCell ref="A51:G51"/>
    <mergeCell ref="A44:E44"/>
    <mergeCell ref="F44:F45"/>
    <mergeCell ref="G44:G45"/>
    <mergeCell ref="A45:E45"/>
    <mergeCell ref="A47:G47"/>
    <mergeCell ref="A28:G28"/>
    <mergeCell ref="A30:G30"/>
    <mergeCell ref="A32:G32"/>
    <mergeCell ref="A37:E37"/>
    <mergeCell ref="A42:E42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1">
      <selection activeCell="C17" sqref="C17:G17"/>
    </sheetView>
  </sheetViews>
  <sheetFormatPr defaultColWidth="9.140625" defaultRowHeight="15"/>
  <cols>
    <col min="1" max="1" width="6.57421875" style="3" customWidth="1"/>
    <col min="2" max="2" width="26.00390625" style="3" customWidth="1"/>
    <col min="3" max="3" width="16.28125" style="3" customWidth="1"/>
    <col min="4" max="4" width="9.421875" style="3" customWidth="1"/>
    <col min="5" max="5" width="7.5742187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236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86"/>
      <c r="D29" s="86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26.25" thickBot="1">
      <c r="A35" s="52">
        <v>29</v>
      </c>
      <c r="B35" s="25" t="s">
        <v>106</v>
      </c>
      <c r="C35" s="26">
        <v>0</v>
      </c>
      <c r="D35" s="22">
        <v>0</v>
      </c>
      <c r="E35" s="38">
        <v>2</v>
      </c>
      <c r="F35" s="23">
        <f aca="true" t="shared" si="0" ref="F35">C35*E35</f>
        <v>0</v>
      </c>
      <c r="G35" s="23">
        <f aca="true" t="shared" si="1" ref="G35">F35+D35*F35</f>
        <v>0</v>
      </c>
    </row>
    <row r="36" spans="1:7" ht="15.75" thickBot="1">
      <c r="A36" s="135" t="s">
        <v>300</v>
      </c>
      <c r="B36" s="136"/>
      <c r="C36" s="136"/>
      <c r="D36" s="136"/>
      <c r="E36" s="136"/>
      <c r="F36" s="92">
        <f>SUM(F35:F35)</f>
        <v>0</v>
      </c>
      <c r="G36" s="92">
        <f>SUM(G35:G35)</f>
        <v>0</v>
      </c>
    </row>
    <row r="37" spans="1:7" ht="15">
      <c r="A37" s="79"/>
      <c r="B37" s="79"/>
      <c r="C37" s="79"/>
      <c r="D37" s="79"/>
      <c r="E37" s="79"/>
      <c r="F37" s="78"/>
      <c r="G37" s="78"/>
    </row>
    <row r="38" spans="1:7" s="99" customFormat="1" ht="51" customHeight="1">
      <c r="A38" s="93" t="s">
        <v>344</v>
      </c>
      <c r="B38" s="94" t="s">
        <v>319</v>
      </c>
      <c r="C38" s="95" t="s">
        <v>321</v>
      </c>
      <c r="D38" s="96" t="s">
        <v>31</v>
      </c>
      <c r="E38" s="93" t="s">
        <v>320</v>
      </c>
      <c r="F38" s="97" t="s">
        <v>322</v>
      </c>
      <c r="G38" s="95" t="s">
        <v>323</v>
      </c>
    </row>
    <row r="39" spans="1:7" ht="26.25" thickBot="1">
      <c r="A39" s="27">
        <v>24</v>
      </c>
      <c r="B39" s="25" t="s">
        <v>106</v>
      </c>
      <c r="C39" s="26">
        <v>0</v>
      </c>
      <c r="D39" s="22">
        <v>0</v>
      </c>
      <c r="E39" s="38">
        <v>2</v>
      </c>
      <c r="F39" s="23">
        <f>C39*E39*A39</f>
        <v>0</v>
      </c>
      <c r="G39" s="23">
        <f aca="true" t="shared" si="2" ref="G39">F39+D39*F39</f>
        <v>0</v>
      </c>
    </row>
    <row r="40" spans="1:7" ht="15.75" thickBot="1">
      <c r="A40" s="135" t="s">
        <v>293</v>
      </c>
      <c r="B40" s="136"/>
      <c r="C40" s="136"/>
      <c r="D40" s="136"/>
      <c r="E40" s="136"/>
      <c r="F40" s="92">
        <f>SUM(F39:F39)</f>
        <v>0</v>
      </c>
      <c r="G40" s="92">
        <f>SUM(G39:G39)</f>
        <v>0</v>
      </c>
    </row>
    <row r="41" spans="1:7" ht="15.75" thickBot="1">
      <c r="A41" s="79"/>
      <c r="B41" s="79"/>
      <c r="C41" s="79"/>
      <c r="D41" s="79"/>
      <c r="E41" s="79"/>
      <c r="F41" s="78"/>
      <c r="G41" s="78"/>
    </row>
    <row r="42" spans="1:7" ht="32.25" customHeight="1">
      <c r="A42" s="125" t="s">
        <v>299</v>
      </c>
      <c r="B42" s="126"/>
      <c r="C42" s="126"/>
      <c r="D42" s="126"/>
      <c r="E42" s="127"/>
      <c r="F42" s="140">
        <f>F36+F40</f>
        <v>0</v>
      </c>
      <c r="G42" s="130">
        <f>G36+G40</f>
        <v>0</v>
      </c>
    </row>
    <row r="43" spans="1:7" ht="15.75" customHeight="1" thickBot="1">
      <c r="A43" s="132" t="s">
        <v>332</v>
      </c>
      <c r="B43" s="133"/>
      <c r="C43" s="133"/>
      <c r="D43" s="133"/>
      <c r="E43" s="134"/>
      <c r="F43" s="141"/>
      <c r="G43" s="131"/>
    </row>
    <row r="44" spans="1:7" s="4" customFormat="1" ht="21" customHeight="1">
      <c r="A44" s="9"/>
      <c r="B44" s="9"/>
      <c r="C44" s="19"/>
      <c r="D44" s="18"/>
      <c r="E44" s="10"/>
      <c r="F44" s="10"/>
      <c r="G44" s="11"/>
    </row>
    <row r="45" spans="1:7" s="4" customFormat="1" ht="15" customHeight="1">
      <c r="A45" s="124" t="s">
        <v>193</v>
      </c>
      <c r="B45" s="124"/>
      <c r="C45" s="124"/>
      <c r="D45" s="124"/>
      <c r="E45" s="124"/>
      <c r="F45" s="124"/>
      <c r="G45" s="124"/>
    </row>
    <row r="46" spans="3:7" s="4" customFormat="1" ht="57" customHeight="1">
      <c r="C46" s="138"/>
      <c r="D46" s="138"/>
      <c r="E46" s="138"/>
      <c r="F46" s="138"/>
      <c r="G46" s="138"/>
    </row>
    <row r="47" spans="1:7" s="4" customFormat="1" ht="15" customHeight="1">
      <c r="A47" s="138" t="s">
        <v>10</v>
      </c>
      <c r="B47" s="138"/>
      <c r="C47" s="138"/>
      <c r="D47" s="138"/>
      <c r="E47" s="138"/>
      <c r="F47" s="138"/>
      <c r="G47" s="138"/>
    </row>
    <row r="48" spans="1:7" s="4" customFormat="1" ht="15" customHeight="1">
      <c r="A48" s="138" t="s">
        <v>11</v>
      </c>
      <c r="B48" s="138"/>
      <c r="C48" s="138"/>
      <c r="D48" s="138"/>
      <c r="E48" s="138"/>
      <c r="F48" s="138"/>
      <c r="G48" s="138"/>
    </row>
    <row r="49" spans="1:7" s="4" customFormat="1" ht="15" customHeight="1">
      <c r="A49" s="137" t="s">
        <v>12</v>
      </c>
      <c r="B49" s="137"/>
      <c r="C49" s="137"/>
      <c r="D49" s="137"/>
      <c r="E49" s="137"/>
      <c r="F49" s="137"/>
      <c r="G49" s="137"/>
    </row>
  </sheetData>
  <sheetProtection sheet="1" objects="1" scenarios="1" formatCells="0" formatColumns="0" formatRows="0" selectLockedCells="1" autoFilter="0"/>
  <mergeCells count="53"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  <mergeCell ref="A28:G28"/>
    <mergeCell ref="A30:G30"/>
    <mergeCell ref="A32:G32"/>
    <mergeCell ref="A36:E36"/>
    <mergeCell ref="A40:E4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31">
      <selection activeCell="C39" sqref="C39"/>
    </sheetView>
  </sheetViews>
  <sheetFormatPr defaultColWidth="9.140625" defaultRowHeight="15"/>
  <cols>
    <col min="1" max="1" width="6.57421875" style="3" customWidth="1"/>
    <col min="2" max="2" width="26.00390625" style="3" customWidth="1"/>
    <col min="3" max="3" width="16.28125" style="3" customWidth="1"/>
    <col min="4" max="4" width="9.421875" style="3" customWidth="1"/>
    <col min="5" max="5" width="7.1406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237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86"/>
      <c r="D29" s="86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15.75" thickBot="1">
      <c r="A35" s="52" t="s">
        <v>50</v>
      </c>
      <c r="B35" s="35" t="s">
        <v>108</v>
      </c>
      <c r="C35" s="26">
        <v>0</v>
      </c>
      <c r="D35" s="22">
        <v>0</v>
      </c>
      <c r="E35" s="47">
        <v>1</v>
      </c>
      <c r="F35" s="23">
        <f aca="true" t="shared" si="0" ref="F35">C35*E35</f>
        <v>0</v>
      </c>
      <c r="G35" s="23">
        <f aca="true" t="shared" si="1" ref="G35">F35+D35*F35</f>
        <v>0</v>
      </c>
    </row>
    <row r="36" spans="1:7" ht="15.75" thickBot="1">
      <c r="A36" s="135" t="s">
        <v>300</v>
      </c>
      <c r="B36" s="136"/>
      <c r="C36" s="136"/>
      <c r="D36" s="136"/>
      <c r="E36" s="136"/>
      <c r="F36" s="92">
        <f>SUM(F35:F35)</f>
        <v>0</v>
      </c>
      <c r="G36" s="92">
        <f>SUM(G35:G35)</f>
        <v>0</v>
      </c>
    </row>
    <row r="37" spans="1:7" ht="15">
      <c r="A37" s="79"/>
      <c r="B37" s="79"/>
      <c r="C37" s="79"/>
      <c r="D37" s="79"/>
      <c r="E37" s="79"/>
      <c r="F37" s="78"/>
      <c r="G37" s="78"/>
    </row>
    <row r="38" spans="1:7" s="99" customFormat="1" ht="51" customHeight="1">
      <c r="A38" s="93" t="s">
        <v>344</v>
      </c>
      <c r="B38" s="94" t="s">
        <v>319</v>
      </c>
      <c r="C38" s="95" t="s">
        <v>321</v>
      </c>
      <c r="D38" s="96" t="s">
        <v>31</v>
      </c>
      <c r="E38" s="93" t="s">
        <v>320</v>
      </c>
      <c r="F38" s="97" t="s">
        <v>322</v>
      </c>
      <c r="G38" s="95" t="s">
        <v>323</v>
      </c>
    </row>
    <row r="39" spans="1:7" ht="15.75" thickBot="1">
      <c r="A39" s="27">
        <v>24</v>
      </c>
      <c r="B39" s="35" t="s">
        <v>108</v>
      </c>
      <c r="C39" s="26">
        <v>0</v>
      </c>
      <c r="D39" s="22">
        <v>0</v>
      </c>
      <c r="E39" s="47">
        <v>1</v>
      </c>
      <c r="F39" s="23">
        <f>C39*E39*A39</f>
        <v>0</v>
      </c>
      <c r="G39" s="23">
        <f aca="true" t="shared" si="2" ref="G39">F39+D39*F39</f>
        <v>0</v>
      </c>
    </row>
    <row r="40" spans="1:7" ht="15.75" thickBot="1">
      <c r="A40" s="135" t="s">
        <v>293</v>
      </c>
      <c r="B40" s="136"/>
      <c r="C40" s="136"/>
      <c r="D40" s="136"/>
      <c r="E40" s="136"/>
      <c r="F40" s="92">
        <f>SUM(F39:F39)</f>
        <v>0</v>
      </c>
      <c r="G40" s="92">
        <f>SUM(G39:G39)</f>
        <v>0</v>
      </c>
    </row>
    <row r="41" spans="1:7" ht="15.75" thickBot="1">
      <c r="A41" s="79"/>
      <c r="B41" s="79"/>
      <c r="C41" s="79"/>
      <c r="D41" s="79"/>
      <c r="E41" s="79"/>
      <c r="F41" s="78"/>
      <c r="G41" s="78"/>
    </row>
    <row r="42" spans="1:7" ht="32.25" customHeight="1">
      <c r="A42" s="125" t="s">
        <v>299</v>
      </c>
      <c r="B42" s="126"/>
      <c r="C42" s="126"/>
      <c r="D42" s="126"/>
      <c r="E42" s="127"/>
      <c r="F42" s="140">
        <f>F36+F40</f>
        <v>0</v>
      </c>
      <c r="G42" s="130">
        <f>G36+G40</f>
        <v>0</v>
      </c>
    </row>
    <row r="43" spans="1:7" ht="15.75" customHeight="1" thickBot="1">
      <c r="A43" s="132" t="s">
        <v>333</v>
      </c>
      <c r="B43" s="133"/>
      <c r="C43" s="133"/>
      <c r="D43" s="133"/>
      <c r="E43" s="134"/>
      <c r="F43" s="141"/>
      <c r="G43" s="131"/>
    </row>
    <row r="44" spans="1:7" s="4" customFormat="1" ht="21" customHeight="1">
      <c r="A44" s="9"/>
      <c r="B44" s="9"/>
      <c r="C44" s="19"/>
      <c r="D44" s="18"/>
      <c r="E44" s="10"/>
      <c r="F44" s="10"/>
      <c r="G44" s="11"/>
    </row>
    <row r="45" spans="1:7" s="4" customFormat="1" ht="15" customHeight="1">
      <c r="A45" s="124" t="s">
        <v>193</v>
      </c>
      <c r="B45" s="124"/>
      <c r="C45" s="124"/>
      <c r="D45" s="124"/>
      <c r="E45" s="124"/>
      <c r="F45" s="124"/>
      <c r="G45" s="124"/>
    </row>
    <row r="46" spans="3:7" s="4" customFormat="1" ht="57" customHeight="1">
      <c r="C46" s="138"/>
      <c r="D46" s="138"/>
      <c r="E46" s="138"/>
      <c r="F46" s="138"/>
      <c r="G46" s="138"/>
    </row>
    <row r="47" spans="1:7" s="4" customFormat="1" ht="15" customHeight="1">
      <c r="A47" s="138" t="s">
        <v>10</v>
      </c>
      <c r="B47" s="138"/>
      <c r="C47" s="138"/>
      <c r="D47" s="138"/>
      <c r="E47" s="138"/>
      <c r="F47" s="138"/>
      <c r="G47" s="138"/>
    </row>
    <row r="48" spans="1:7" s="4" customFormat="1" ht="15" customHeight="1">
      <c r="A48" s="138" t="s">
        <v>11</v>
      </c>
      <c r="B48" s="138"/>
      <c r="C48" s="138"/>
      <c r="D48" s="138"/>
      <c r="E48" s="138"/>
      <c r="F48" s="138"/>
      <c r="G48" s="138"/>
    </row>
    <row r="49" spans="1:7" s="4" customFormat="1" ht="15" customHeight="1">
      <c r="A49" s="137" t="s">
        <v>12</v>
      </c>
      <c r="B49" s="137"/>
      <c r="C49" s="137"/>
      <c r="D49" s="137"/>
      <c r="E49" s="137"/>
      <c r="F49" s="137"/>
      <c r="G49" s="137"/>
    </row>
  </sheetData>
  <sheetProtection sheet="1" objects="1" scenarios="1" formatCells="0" formatColumns="0" formatRows="0" selectLockedCells="1" autoFilter="0"/>
  <mergeCells count="53"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  <mergeCell ref="A28:G28"/>
    <mergeCell ref="A30:G30"/>
    <mergeCell ref="A32:G32"/>
    <mergeCell ref="A36:E36"/>
    <mergeCell ref="A40:E4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28">
      <selection activeCell="D35" sqref="D35"/>
    </sheetView>
  </sheetViews>
  <sheetFormatPr defaultColWidth="9.140625" defaultRowHeight="15"/>
  <cols>
    <col min="1" max="1" width="6.57421875" style="3" customWidth="1"/>
    <col min="2" max="2" width="26.00390625" style="3" customWidth="1"/>
    <col min="3" max="3" width="16.28125" style="3" customWidth="1"/>
    <col min="4" max="4" width="9.421875" style="3" customWidth="1"/>
    <col min="5" max="5" width="7.42187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238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34"/>
      <c r="D29" s="34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15.75" thickBot="1">
      <c r="A35" s="52">
        <v>23</v>
      </c>
      <c r="B35" s="53" t="s">
        <v>100</v>
      </c>
      <c r="C35" s="26">
        <v>0</v>
      </c>
      <c r="D35" s="22">
        <v>0</v>
      </c>
      <c r="E35" s="38">
        <v>3</v>
      </c>
      <c r="F35" s="23">
        <f aca="true" t="shared" si="0" ref="F35">C35*E35</f>
        <v>0</v>
      </c>
      <c r="G35" s="23">
        <f aca="true" t="shared" si="1" ref="G35">F35+D35*F35</f>
        <v>0</v>
      </c>
    </row>
    <row r="36" spans="1:7" ht="15.75" thickBot="1">
      <c r="A36" s="135" t="s">
        <v>300</v>
      </c>
      <c r="B36" s="136"/>
      <c r="C36" s="136"/>
      <c r="D36" s="136"/>
      <c r="E36" s="136"/>
      <c r="F36" s="92">
        <f>SUM(F35:F35)</f>
        <v>0</v>
      </c>
      <c r="G36" s="92">
        <f>SUM(G35:G35)</f>
        <v>0</v>
      </c>
    </row>
    <row r="37" spans="1:7" ht="15">
      <c r="A37" s="79"/>
      <c r="B37" s="79"/>
      <c r="C37" s="79"/>
      <c r="D37" s="79"/>
      <c r="E37" s="79"/>
      <c r="F37" s="78"/>
      <c r="G37" s="78"/>
    </row>
    <row r="38" spans="1:7" s="99" customFormat="1" ht="51" customHeight="1">
      <c r="A38" s="93" t="s">
        <v>344</v>
      </c>
      <c r="B38" s="94" t="s">
        <v>319</v>
      </c>
      <c r="C38" s="95" t="s">
        <v>321</v>
      </c>
      <c r="D38" s="96" t="s">
        <v>31</v>
      </c>
      <c r="E38" s="93" t="s">
        <v>320</v>
      </c>
      <c r="F38" s="97" t="s">
        <v>322</v>
      </c>
      <c r="G38" s="95" t="s">
        <v>323</v>
      </c>
    </row>
    <row r="39" spans="1:7" ht="15.75" thickBot="1">
      <c r="A39" s="27">
        <v>24</v>
      </c>
      <c r="B39" s="53" t="s">
        <v>100</v>
      </c>
      <c r="C39" s="26">
        <v>0</v>
      </c>
      <c r="D39" s="22">
        <v>0</v>
      </c>
      <c r="E39" s="38">
        <v>3</v>
      </c>
      <c r="F39" s="23">
        <f>C39*E39*A39</f>
        <v>0</v>
      </c>
      <c r="G39" s="23">
        <f aca="true" t="shared" si="2" ref="G39">F39+D39*F39</f>
        <v>0</v>
      </c>
    </row>
    <row r="40" spans="1:7" ht="15.75" thickBot="1">
      <c r="A40" s="135" t="s">
        <v>293</v>
      </c>
      <c r="B40" s="136"/>
      <c r="C40" s="136"/>
      <c r="D40" s="136"/>
      <c r="E40" s="136"/>
      <c r="F40" s="92">
        <f>SUM(F39:F39)</f>
        <v>0</v>
      </c>
      <c r="G40" s="92">
        <f>SUM(G39:G39)</f>
        <v>0</v>
      </c>
    </row>
    <row r="41" spans="1:7" ht="15.75" thickBot="1">
      <c r="A41" s="79"/>
      <c r="B41" s="79"/>
      <c r="C41" s="79"/>
      <c r="D41" s="79"/>
      <c r="E41" s="79"/>
      <c r="F41" s="78"/>
      <c r="G41" s="78"/>
    </row>
    <row r="42" spans="1:7" ht="32.25" customHeight="1">
      <c r="A42" s="125" t="s">
        <v>299</v>
      </c>
      <c r="B42" s="126"/>
      <c r="C42" s="126"/>
      <c r="D42" s="126"/>
      <c r="E42" s="127"/>
      <c r="F42" s="140">
        <f>F36+F40</f>
        <v>0</v>
      </c>
      <c r="G42" s="130">
        <f>G36+G40</f>
        <v>0</v>
      </c>
    </row>
    <row r="43" spans="1:7" ht="15.75" customHeight="1" thickBot="1">
      <c r="A43" s="132" t="s">
        <v>334</v>
      </c>
      <c r="B43" s="133"/>
      <c r="C43" s="133"/>
      <c r="D43" s="133"/>
      <c r="E43" s="134"/>
      <c r="F43" s="141"/>
      <c r="G43" s="131"/>
    </row>
    <row r="44" spans="1:7" s="4" customFormat="1" ht="21" customHeight="1">
      <c r="A44" s="9"/>
      <c r="B44" s="9"/>
      <c r="C44" s="19"/>
      <c r="D44" s="18"/>
      <c r="E44" s="10"/>
      <c r="F44" s="10"/>
      <c r="G44" s="11"/>
    </row>
    <row r="45" spans="1:7" s="4" customFormat="1" ht="15" customHeight="1">
      <c r="A45" s="124" t="s">
        <v>193</v>
      </c>
      <c r="B45" s="124"/>
      <c r="C45" s="124"/>
      <c r="D45" s="124"/>
      <c r="E45" s="124"/>
      <c r="F45" s="124"/>
      <c r="G45" s="124"/>
    </row>
    <row r="46" spans="3:7" s="4" customFormat="1" ht="57" customHeight="1">
      <c r="C46" s="138"/>
      <c r="D46" s="138"/>
      <c r="E46" s="138"/>
      <c r="F46" s="138"/>
      <c r="G46" s="138"/>
    </row>
    <row r="47" spans="1:7" s="4" customFormat="1" ht="15" customHeight="1">
      <c r="A47" s="138" t="s">
        <v>10</v>
      </c>
      <c r="B47" s="138"/>
      <c r="C47" s="138"/>
      <c r="D47" s="138"/>
      <c r="E47" s="138"/>
      <c r="F47" s="138"/>
      <c r="G47" s="138"/>
    </row>
    <row r="48" spans="1:7" s="4" customFormat="1" ht="15" customHeight="1">
      <c r="A48" s="138" t="s">
        <v>11</v>
      </c>
      <c r="B48" s="138"/>
      <c r="C48" s="138"/>
      <c r="D48" s="138"/>
      <c r="E48" s="138"/>
      <c r="F48" s="138"/>
      <c r="G48" s="138"/>
    </row>
    <row r="49" spans="1:7" s="4" customFormat="1" ht="15" customHeight="1">
      <c r="A49" s="137" t="s">
        <v>12</v>
      </c>
      <c r="B49" s="137"/>
      <c r="C49" s="137"/>
      <c r="D49" s="137"/>
      <c r="E49" s="137"/>
      <c r="F49" s="137"/>
      <c r="G49" s="137"/>
    </row>
  </sheetData>
  <sheetProtection sheet="1" objects="1" scenarios="1" formatCells="0" formatColumns="0" formatRows="0" selectLockedCells="1" autoFilter="0"/>
  <mergeCells count="53"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  <mergeCell ref="A28:G28"/>
    <mergeCell ref="A30:G30"/>
    <mergeCell ref="A32:G32"/>
    <mergeCell ref="A36:E36"/>
    <mergeCell ref="A40:E4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25">
      <selection activeCell="C17" sqref="C17:G17"/>
    </sheetView>
  </sheetViews>
  <sheetFormatPr defaultColWidth="9.140625" defaultRowHeight="15"/>
  <cols>
    <col min="1" max="1" width="7.140625" style="3" customWidth="1"/>
    <col min="2" max="2" width="26.00390625" style="3" customWidth="1"/>
    <col min="3" max="3" width="16.28125" style="3" customWidth="1"/>
    <col min="4" max="4" width="9.421875" style="3" customWidth="1"/>
    <col min="5" max="5" width="8.003906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239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86"/>
      <c r="D29" s="86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26.25" thickBot="1">
      <c r="A35" s="52">
        <v>24</v>
      </c>
      <c r="B35" s="53" t="s">
        <v>101</v>
      </c>
      <c r="C35" s="26">
        <v>0</v>
      </c>
      <c r="D35" s="22">
        <v>0</v>
      </c>
      <c r="E35" s="38">
        <v>1</v>
      </c>
      <c r="F35" s="23">
        <f aca="true" t="shared" si="0" ref="F35">C35*E35</f>
        <v>0</v>
      </c>
      <c r="G35" s="23">
        <f aca="true" t="shared" si="1" ref="G35">F35+D35*F35</f>
        <v>0</v>
      </c>
    </row>
    <row r="36" spans="1:7" ht="15.75" thickBot="1">
      <c r="A36" s="135" t="s">
        <v>300</v>
      </c>
      <c r="B36" s="136"/>
      <c r="C36" s="136"/>
      <c r="D36" s="136"/>
      <c r="E36" s="136"/>
      <c r="F36" s="92">
        <f>SUM(F35:F35)</f>
        <v>0</v>
      </c>
      <c r="G36" s="92">
        <f>SUM(G35:G35)</f>
        <v>0</v>
      </c>
    </row>
    <row r="37" spans="1:7" ht="15">
      <c r="A37" s="79"/>
      <c r="B37" s="79"/>
      <c r="C37" s="79"/>
      <c r="D37" s="79"/>
      <c r="E37" s="79"/>
      <c r="F37" s="78"/>
      <c r="G37" s="78"/>
    </row>
    <row r="38" spans="1:7" s="99" customFormat="1" ht="51" customHeight="1">
      <c r="A38" s="93" t="s">
        <v>344</v>
      </c>
      <c r="B38" s="94" t="s">
        <v>319</v>
      </c>
      <c r="C38" s="95" t="s">
        <v>321</v>
      </c>
      <c r="D38" s="96" t="s">
        <v>31</v>
      </c>
      <c r="E38" s="93" t="s">
        <v>320</v>
      </c>
      <c r="F38" s="97" t="s">
        <v>322</v>
      </c>
      <c r="G38" s="95" t="s">
        <v>323</v>
      </c>
    </row>
    <row r="39" spans="1:7" ht="26.25" thickBot="1">
      <c r="A39" s="27">
        <v>24</v>
      </c>
      <c r="B39" s="53" t="s">
        <v>101</v>
      </c>
      <c r="C39" s="26">
        <v>0</v>
      </c>
      <c r="D39" s="22">
        <v>0</v>
      </c>
      <c r="E39" s="38">
        <v>1</v>
      </c>
      <c r="F39" s="23">
        <f>C39*E39*A39</f>
        <v>0</v>
      </c>
      <c r="G39" s="23">
        <f aca="true" t="shared" si="2" ref="G39">F39+D39*F39</f>
        <v>0</v>
      </c>
    </row>
    <row r="40" spans="1:7" ht="15.75" thickBot="1">
      <c r="A40" s="135" t="s">
        <v>293</v>
      </c>
      <c r="B40" s="136"/>
      <c r="C40" s="136"/>
      <c r="D40" s="136"/>
      <c r="E40" s="136"/>
      <c r="F40" s="92">
        <f>SUM(F39:F39)</f>
        <v>0</v>
      </c>
      <c r="G40" s="92">
        <f>SUM(G39:G39)</f>
        <v>0</v>
      </c>
    </row>
    <row r="41" spans="1:7" ht="15.75" thickBot="1">
      <c r="A41" s="79"/>
      <c r="B41" s="79"/>
      <c r="C41" s="79"/>
      <c r="D41" s="79"/>
      <c r="E41" s="79"/>
      <c r="F41" s="78"/>
      <c r="G41" s="78"/>
    </row>
    <row r="42" spans="1:7" ht="32.25" customHeight="1">
      <c r="A42" s="125" t="s">
        <v>299</v>
      </c>
      <c r="B42" s="126"/>
      <c r="C42" s="126"/>
      <c r="D42" s="126"/>
      <c r="E42" s="127"/>
      <c r="F42" s="140">
        <f>F36+F40</f>
        <v>0</v>
      </c>
      <c r="G42" s="130">
        <f>G36+G40</f>
        <v>0</v>
      </c>
    </row>
    <row r="43" spans="1:7" ht="15.75" customHeight="1" thickBot="1">
      <c r="A43" s="132" t="s">
        <v>335</v>
      </c>
      <c r="B43" s="133"/>
      <c r="C43" s="133"/>
      <c r="D43" s="133"/>
      <c r="E43" s="134"/>
      <c r="F43" s="141"/>
      <c r="G43" s="131"/>
    </row>
    <row r="44" spans="1:7" s="4" customFormat="1" ht="21" customHeight="1">
      <c r="A44" s="9"/>
      <c r="B44" s="9"/>
      <c r="C44" s="19"/>
      <c r="D44" s="18"/>
      <c r="E44" s="10"/>
      <c r="F44" s="10"/>
      <c r="G44" s="11"/>
    </row>
    <row r="45" spans="1:7" s="4" customFormat="1" ht="15" customHeight="1">
      <c r="A45" s="124" t="s">
        <v>193</v>
      </c>
      <c r="B45" s="124"/>
      <c r="C45" s="124"/>
      <c r="D45" s="124"/>
      <c r="E45" s="124"/>
      <c r="F45" s="124"/>
      <c r="G45" s="124"/>
    </row>
    <row r="46" spans="3:7" s="4" customFormat="1" ht="57" customHeight="1">
      <c r="C46" s="138"/>
      <c r="D46" s="138"/>
      <c r="E46" s="138"/>
      <c r="F46" s="138"/>
      <c r="G46" s="138"/>
    </row>
    <row r="47" spans="1:7" s="4" customFormat="1" ht="15" customHeight="1">
      <c r="A47" s="138" t="s">
        <v>10</v>
      </c>
      <c r="B47" s="138"/>
      <c r="C47" s="138"/>
      <c r="D47" s="138"/>
      <c r="E47" s="138"/>
      <c r="F47" s="138"/>
      <c r="G47" s="138"/>
    </row>
    <row r="48" spans="1:7" s="4" customFormat="1" ht="15" customHeight="1">
      <c r="A48" s="138" t="s">
        <v>11</v>
      </c>
      <c r="B48" s="138"/>
      <c r="C48" s="138"/>
      <c r="D48" s="138"/>
      <c r="E48" s="138"/>
      <c r="F48" s="138"/>
      <c r="G48" s="138"/>
    </row>
    <row r="49" spans="1:7" s="4" customFormat="1" ht="15" customHeight="1">
      <c r="A49" s="137" t="s">
        <v>12</v>
      </c>
      <c r="B49" s="137"/>
      <c r="C49" s="137"/>
      <c r="D49" s="137"/>
      <c r="E49" s="137"/>
      <c r="F49" s="137"/>
      <c r="G49" s="137"/>
    </row>
  </sheetData>
  <sheetProtection sheet="1" objects="1" scenarios="1" formatCells="0" formatColumns="0" formatRows="0" selectLockedCells="1" autoFilter="0"/>
  <mergeCells count="53"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  <mergeCell ref="A28:G28"/>
    <mergeCell ref="A30:G30"/>
    <mergeCell ref="A32:G32"/>
    <mergeCell ref="A36:E36"/>
    <mergeCell ref="A40:E4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SheetLayoutView="130" workbookViewId="0" topLeftCell="A32">
      <selection activeCell="A47" sqref="A47:G47"/>
    </sheetView>
  </sheetViews>
  <sheetFormatPr defaultColWidth="9.140625" defaultRowHeight="15"/>
  <cols>
    <col min="1" max="1" width="7.00390625" style="3" customWidth="1"/>
    <col min="2" max="2" width="26.00390625" style="3" customWidth="1"/>
    <col min="3" max="3" width="16.7109375" style="3" customWidth="1"/>
    <col min="4" max="4" width="9.421875" style="3" customWidth="1"/>
    <col min="5" max="5" width="8.003906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211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.75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86"/>
      <c r="D29" s="86"/>
      <c r="E29" s="7"/>
      <c r="F29" s="7"/>
      <c r="G29" s="7"/>
    </row>
    <row r="30" spans="1:7" s="4" customFormat="1" ht="38.25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44.25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26.25">
      <c r="A35" s="90" t="s">
        <v>284</v>
      </c>
      <c r="B35" s="25" t="s">
        <v>49</v>
      </c>
      <c r="C35" s="26">
        <v>0</v>
      </c>
      <c r="D35" s="22">
        <v>0</v>
      </c>
      <c r="E35" s="27">
        <v>2</v>
      </c>
      <c r="F35" s="23">
        <f aca="true" t="shared" si="0" ref="F35:F36">C35*E35</f>
        <v>0</v>
      </c>
      <c r="G35" s="23">
        <f aca="true" t="shared" si="1" ref="G35:G36">F35+D35*F35</f>
        <v>0</v>
      </c>
    </row>
    <row r="36" spans="1:7" ht="15.75" thickBot="1">
      <c r="A36" s="20" t="s">
        <v>50</v>
      </c>
      <c r="B36" s="21" t="s">
        <v>51</v>
      </c>
      <c r="C36" s="26">
        <v>0</v>
      </c>
      <c r="D36" s="22">
        <v>0</v>
      </c>
      <c r="E36" s="27">
        <v>1</v>
      </c>
      <c r="F36" s="23">
        <f t="shared" si="0"/>
        <v>0</v>
      </c>
      <c r="G36" s="23">
        <f t="shared" si="1"/>
        <v>0</v>
      </c>
    </row>
    <row r="37" spans="1:7" ht="15.75" thickBot="1">
      <c r="A37" s="135" t="s">
        <v>300</v>
      </c>
      <c r="B37" s="136"/>
      <c r="C37" s="136"/>
      <c r="D37" s="136"/>
      <c r="E37" s="136"/>
      <c r="F37" s="92">
        <f>SUM(F35:F36)</f>
        <v>0</v>
      </c>
      <c r="G37" s="92">
        <f>SUM(G35:G36)</f>
        <v>0</v>
      </c>
    </row>
    <row r="38" spans="1:7" ht="15">
      <c r="A38" s="79"/>
      <c r="B38" s="79"/>
      <c r="C38" s="79"/>
      <c r="D38" s="79"/>
      <c r="E38" s="79"/>
      <c r="F38" s="78"/>
      <c r="G38" s="78"/>
    </row>
    <row r="39" spans="1:7" ht="51" customHeight="1">
      <c r="A39" s="93" t="s">
        <v>344</v>
      </c>
      <c r="B39" s="94" t="s">
        <v>319</v>
      </c>
      <c r="C39" s="95" t="s">
        <v>321</v>
      </c>
      <c r="D39" s="96" t="s">
        <v>31</v>
      </c>
      <c r="E39" s="93" t="s">
        <v>320</v>
      </c>
      <c r="F39" s="97" t="s">
        <v>322</v>
      </c>
      <c r="G39" s="95" t="s">
        <v>323</v>
      </c>
    </row>
    <row r="40" spans="1:7" ht="18.75" customHeight="1">
      <c r="A40" s="27">
        <v>24</v>
      </c>
      <c r="B40" s="25" t="s">
        <v>49</v>
      </c>
      <c r="C40" s="26">
        <v>0</v>
      </c>
      <c r="D40" s="22">
        <v>0</v>
      </c>
      <c r="E40" s="27">
        <v>2</v>
      </c>
      <c r="F40" s="23">
        <f>C40*E40*A40</f>
        <v>0</v>
      </c>
      <c r="G40" s="23">
        <f aca="true" t="shared" si="2" ref="G40:G41">F40+D40*F40</f>
        <v>0</v>
      </c>
    </row>
    <row r="41" spans="1:7" ht="15.75" thickBot="1">
      <c r="A41" s="27">
        <v>24</v>
      </c>
      <c r="B41" s="21" t="s">
        <v>51</v>
      </c>
      <c r="C41" s="26">
        <v>0</v>
      </c>
      <c r="D41" s="22">
        <v>0</v>
      </c>
      <c r="E41" s="27">
        <v>1</v>
      </c>
      <c r="F41" s="23">
        <f>C41*E41*A41</f>
        <v>0</v>
      </c>
      <c r="G41" s="23">
        <f t="shared" si="2"/>
        <v>0</v>
      </c>
    </row>
    <row r="42" spans="1:7" ht="15.75" thickBot="1">
      <c r="A42" s="135" t="s">
        <v>293</v>
      </c>
      <c r="B42" s="136"/>
      <c r="C42" s="136"/>
      <c r="D42" s="136"/>
      <c r="E42" s="136"/>
      <c r="F42" s="92">
        <f>SUM(F40:F41)</f>
        <v>0</v>
      </c>
      <c r="G42" s="92">
        <f>SUM(G40:G41)</f>
        <v>0</v>
      </c>
    </row>
    <row r="43" spans="1:7" ht="15.75" thickBot="1">
      <c r="A43" s="79"/>
      <c r="B43" s="79"/>
      <c r="C43" s="79"/>
      <c r="D43" s="79"/>
      <c r="E43" s="79"/>
      <c r="F43" s="78"/>
      <c r="G43" s="78"/>
    </row>
    <row r="44" spans="1:7" ht="32.25" customHeight="1">
      <c r="A44" s="125" t="s">
        <v>299</v>
      </c>
      <c r="B44" s="126"/>
      <c r="C44" s="126"/>
      <c r="D44" s="126"/>
      <c r="E44" s="127"/>
      <c r="F44" s="140">
        <f>F37+F42</f>
        <v>0</v>
      </c>
      <c r="G44" s="130">
        <f>G37+G42</f>
        <v>0</v>
      </c>
    </row>
    <row r="45" spans="1:7" ht="15.75" customHeight="1" thickBot="1">
      <c r="A45" s="132" t="s">
        <v>302</v>
      </c>
      <c r="B45" s="133"/>
      <c r="C45" s="133"/>
      <c r="D45" s="133"/>
      <c r="E45" s="134"/>
      <c r="F45" s="141"/>
      <c r="G45" s="131"/>
    </row>
    <row r="46" spans="1:7" s="4" customFormat="1" ht="21" customHeight="1">
      <c r="A46" s="9"/>
      <c r="B46" s="9"/>
      <c r="C46" s="19"/>
      <c r="D46" s="18"/>
      <c r="E46" s="10"/>
      <c r="F46" s="10"/>
      <c r="G46" s="11"/>
    </row>
    <row r="47" spans="1:7" s="4" customFormat="1" ht="15" customHeight="1">
      <c r="A47" s="124" t="s">
        <v>193</v>
      </c>
      <c r="B47" s="124"/>
      <c r="C47" s="124"/>
      <c r="D47" s="124"/>
      <c r="E47" s="124"/>
      <c r="F47" s="124"/>
      <c r="G47" s="124"/>
    </row>
    <row r="48" spans="3:7" s="4" customFormat="1" ht="57" customHeight="1">
      <c r="C48" s="138"/>
      <c r="D48" s="138"/>
      <c r="E48" s="138"/>
      <c r="F48" s="138"/>
      <c r="G48" s="138"/>
    </row>
    <row r="49" spans="1:7" s="4" customFormat="1" ht="15" customHeight="1">
      <c r="A49" s="138" t="s">
        <v>10</v>
      </c>
      <c r="B49" s="138"/>
      <c r="C49" s="138"/>
      <c r="D49" s="138"/>
      <c r="E49" s="138"/>
      <c r="F49" s="138"/>
      <c r="G49" s="138"/>
    </row>
    <row r="50" spans="1:7" s="4" customFormat="1" ht="15" customHeight="1">
      <c r="A50" s="138" t="s">
        <v>11</v>
      </c>
      <c r="B50" s="138"/>
      <c r="C50" s="138"/>
      <c r="D50" s="138"/>
      <c r="E50" s="138"/>
      <c r="F50" s="138"/>
      <c r="G50" s="138"/>
    </row>
    <row r="51" spans="1:7" s="4" customFormat="1" ht="15" customHeight="1">
      <c r="A51" s="137" t="s">
        <v>12</v>
      </c>
      <c r="B51" s="137"/>
      <c r="C51" s="137"/>
      <c r="D51" s="137"/>
      <c r="E51" s="137"/>
      <c r="F51" s="137"/>
      <c r="G51" s="137"/>
    </row>
  </sheetData>
  <sheetProtection sheet="1" objects="1" scenarios="1" formatCells="0" formatColumns="0" formatRows="0" selectLockedCells="1" autoFilter="0"/>
  <mergeCells count="53">
    <mergeCell ref="C48:G48"/>
    <mergeCell ref="A49:G49"/>
    <mergeCell ref="A50:G50"/>
    <mergeCell ref="A51:G51"/>
    <mergeCell ref="A44:E44"/>
    <mergeCell ref="F44:F45"/>
    <mergeCell ref="G44:G45"/>
    <mergeCell ref="A45:E45"/>
    <mergeCell ref="A47:G47"/>
    <mergeCell ref="A28:G28"/>
    <mergeCell ref="A30:G30"/>
    <mergeCell ref="A32:G32"/>
    <mergeCell ref="A37:E37"/>
    <mergeCell ref="A42:E42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SheetLayoutView="130" workbookViewId="0" topLeftCell="A1">
      <selection activeCell="C17" sqref="C17:G17"/>
    </sheetView>
  </sheetViews>
  <sheetFormatPr defaultColWidth="9.140625" defaultRowHeight="15"/>
  <cols>
    <col min="1" max="1" width="7.140625" style="3" customWidth="1"/>
    <col min="2" max="2" width="26.00390625" style="3" customWidth="1"/>
    <col min="3" max="3" width="16.28125" style="3" customWidth="1"/>
    <col min="4" max="4" width="9.421875" style="3" customWidth="1"/>
    <col min="5" max="5" width="7.1406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240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86"/>
      <c r="D29" s="86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15">
      <c r="A35" s="52">
        <v>25</v>
      </c>
      <c r="B35" s="25" t="s">
        <v>102</v>
      </c>
      <c r="C35" s="26">
        <v>0</v>
      </c>
      <c r="D35" s="22">
        <v>0</v>
      </c>
      <c r="E35" s="47">
        <v>3</v>
      </c>
      <c r="F35" s="23">
        <f aca="true" t="shared" si="0" ref="F35:F36">C35*E35</f>
        <v>0</v>
      </c>
      <c r="G35" s="23">
        <f aca="true" t="shared" si="1" ref="G35:G36">F35+D35*F35</f>
        <v>0</v>
      </c>
    </row>
    <row r="36" spans="1:7" ht="15.75" thickBot="1">
      <c r="A36" s="52">
        <v>28</v>
      </c>
      <c r="B36" s="25" t="s">
        <v>105</v>
      </c>
      <c r="C36" s="26">
        <v>0</v>
      </c>
      <c r="D36" s="22">
        <v>0</v>
      </c>
      <c r="E36" s="47">
        <v>1</v>
      </c>
      <c r="F36" s="23">
        <f t="shared" si="0"/>
        <v>0</v>
      </c>
      <c r="G36" s="23">
        <f t="shared" si="1"/>
        <v>0</v>
      </c>
    </row>
    <row r="37" spans="1:7" ht="15.75" thickBot="1">
      <c r="A37" s="135" t="s">
        <v>300</v>
      </c>
      <c r="B37" s="136"/>
      <c r="C37" s="136"/>
      <c r="D37" s="136"/>
      <c r="E37" s="136"/>
      <c r="F37" s="92">
        <f>SUM(F35:F36)</f>
        <v>0</v>
      </c>
      <c r="G37" s="92">
        <f>SUM(G35:G36)</f>
        <v>0</v>
      </c>
    </row>
    <row r="38" spans="1:7" ht="15">
      <c r="A38" s="79"/>
      <c r="B38" s="79"/>
      <c r="C38" s="79"/>
      <c r="D38" s="79"/>
      <c r="E38" s="79"/>
      <c r="F38" s="78"/>
      <c r="G38" s="78"/>
    </row>
    <row r="39" spans="1:7" s="99" customFormat="1" ht="51" customHeight="1">
      <c r="A39" s="93" t="s">
        <v>344</v>
      </c>
      <c r="B39" s="94" t="s">
        <v>319</v>
      </c>
      <c r="C39" s="95" t="s">
        <v>321</v>
      </c>
      <c r="D39" s="96" t="s">
        <v>31</v>
      </c>
      <c r="E39" s="93" t="s">
        <v>320</v>
      </c>
      <c r="F39" s="97" t="s">
        <v>322</v>
      </c>
      <c r="G39" s="95" t="s">
        <v>323</v>
      </c>
    </row>
    <row r="40" spans="1:7" ht="15">
      <c r="A40" s="27">
        <v>24</v>
      </c>
      <c r="B40" s="25" t="s">
        <v>102</v>
      </c>
      <c r="C40" s="26">
        <v>0</v>
      </c>
      <c r="D40" s="22">
        <v>0</v>
      </c>
      <c r="E40" s="47">
        <v>3</v>
      </c>
      <c r="F40" s="23">
        <f>C40*E40*A40</f>
        <v>0</v>
      </c>
      <c r="G40" s="23">
        <f aca="true" t="shared" si="2" ref="G40:G41">F40+D40*F40</f>
        <v>0</v>
      </c>
    </row>
    <row r="41" spans="1:7" ht="15.75" thickBot="1">
      <c r="A41" s="27">
        <v>24</v>
      </c>
      <c r="B41" s="25" t="s">
        <v>105</v>
      </c>
      <c r="C41" s="26">
        <v>0</v>
      </c>
      <c r="D41" s="22">
        <v>0</v>
      </c>
      <c r="E41" s="47">
        <v>1</v>
      </c>
      <c r="F41" s="23">
        <f aca="true" t="shared" si="3" ref="F41">C41*E41*A41</f>
        <v>0</v>
      </c>
      <c r="G41" s="23">
        <f t="shared" si="2"/>
        <v>0</v>
      </c>
    </row>
    <row r="42" spans="1:7" ht="15.75" thickBot="1">
      <c r="A42" s="135" t="s">
        <v>293</v>
      </c>
      <c r="B42" s="136"/>
      <c r="C42" s="136"/>
      <c r="D42" s="136"/>
      <c r="E42" s="136"/>
      <c r="F42" s="92">
        <f>SUM(F40:F41)</f>
        <v>0</v>
      </c>
      <c r="G42" s="92">
        <f>SUM(G40:G41)</f>
        <v>0</v>
      </c>
    </row>
    <row r="43" spans="1:7" ht="15.75" thickBot="1">
      <c r="A43" s="79"/>
      <c r="B43" s="79"/>
      <c r="C43" s="79"/>
      <c r="D43" s="79"/>
      <c r="E43" s="79"/>
      <c r="F43" s="78"/>
      <c r="G43" s="78"/>
    </row>
    <row r="44" spans="1:7" ht="32.25" customHeight="1">
      <c r="A44" s="125" t="s">
        <v>299</v>
      </c>
      <c r="B44" s="126"/>
      <c r="C44" s="126"/>
      <c r="D44" s="126"/>
      <c r="E44" s="127"/>
      <c r="F44" s="140">
        <f>F37+F42</f>
        <v>0</v>
      </c>
      <c r="G44" s="130">
        <f>G37+G42</f>
        <v>0</v>
      </c>
    </row>
    <row r="45" spans="1:7" ht="15.75" customHeight="1" thickBot="1">
      <c r="A45" s="132" t="s">
        <v>336</v>
      </c>
      <c r="B45" s="133"/>
      <c r="C45" s="133"/>
      <c r="D45" s="133"/>
      <c r="E45" s="134"/>
      <c r="F45" s="141"/>
      <c r="G45" s="131"/>
    </row>
    <row r="46" spans="1:7" s="4" customFormat="1" ht="21" customHeight="1">
      <c r="A46" s="9"/>
      <c r="B46" s="9"/>
      <c r="C46" s="19"/>
      <c r="D46" s="18"/>
      <c r="E46" s="10"/>
      <c r="F46" s="10"/>
      <c r="G46" s="11"/>
    </row>
    <row r="47" spans="1:7" s="4" customFormat="1" ht="15" customHeight="1">
      <c r="A47" s="124" t="s">
        <v>193</v>
      </c>
      <c r="B47" s="124"/>
      <c r="C47" s="124"/>
      <c r="D47" s="124"/>
      <c r="E47" s="124"/>
      <c r="F47" s="124"/>
      <c r="G47" s="124"/>
    </row>
    <row r="48" spans="3:7" s="4" customFormat="1" ht="57" customHeight="1">
      <c r="C48" s="138"/>
      <c r="D48" s="138"/>
      <c r="E48" s="138"/>
      <c r="F48" s="138"/>
      <c r="G48" s="138"/>
    </row>
    <row r="49" spans="1:7" s="4" customFormat="1" ht="15" customHeight="1">
      <c r="A49" s="138" t="s">
        <v>10</v>
      </c>
      <c r="B49" s="138"/>
      <c r="C49" s="138"/>
      <c r="D49" s="138"/>
      <c r="E49" s="138"/>
      <c r="F49" s="138"/>
      <c r="G49" s="138"/>
    </row>
    <row r="50" spans="1:7" s="4" customFormat="1" ht="15" customHeight="1">
      <c r="A50" s="138" t="s">
        <v>11</v>
      </c>
      <c r="B50" s="138"/>
      <c r="C50" s="138"/>
      <c r="D50" s="138"/>
      <c r="E50" s="138"/>
      <c r="F50" s="138"/>
      <c r="G50" s="138"/>
    </row>
    <row r="51" spans="1:7" s="4" customFormat="1" ht="15" customHeight="1">
      <c r="A51" s="137" t="s">
        <v>12</v>
      </c>
      <c r="B51" s="137"/>
      <c r="C51" s="137"/>
      <c r="D51" s="137"/>
      <c r="E51" s="137"/>
      <c r="F51" s="137"/>
      <c r="G51" s="137"/>
    </row>
  </sheetData>
  <sheetProtection sheet="1" objects="1" scenarios="1" formatCells="0" formatColumns="0" formatRows="0" selectLockedCells="1" autoFilter="0"/>
  <mergeCells count="53">
    <mergeCell ref="C48:G48"/>
    <mergeCell ref="A49:G49"/>
    <mergeCell ref="A50:G50"/>
    <mergeCell ref="A51:G51"/>
    <mergeCell ref="A44:E44"/>
    <mergeCell ref="F44:F45"/>
    <mergeCell ref="G44:G45"/>
    <mergeCell ref="A45:E45"/>
    <mergeCell ref="A47:G47"/>
    <mergeCell ref="A28:G28"/>
    <mergeCell ref="A30:G30"/>
    <mergeCell ref="A32:G32"/>
    <mergeCell ref="A37:E37"/>
    <mergeCell ref="A42:E42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zoomScaleSheetLayoutView="130" workbookViewId="0" topLeftCell="A1">
      <selection activeCell="C17" sqref="C17:G17"/>
    </sheetView>
  </sheetViews>
  <sheetFormatPr defaultColWidth="9.140625" defaultRowHeight="15"/>
  <cols>
    <col min="1" max="1" width="6.57421875" style="3" customWidth="1"/>
    <col min="2" max="2" width="26.00390625" style="3" customWidth="1"/>
    <col min="3" max="3" width="16.28125" style="3" customWidth="1"/>
    <col min="4" max="4" width="9.421875" style="3" customWidth="1"/>
    <col min="5" max="5" width="7.1406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241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86"/>
      <c r="D29" s="86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15">
      <c r="A35" s="52">
        <v>26</v>
      </c>
      <c r="B35" s="25" t="s">
        <v>103</v>
      </c>
      <c r="C35" s="26">
        <v>0</v>
      </c>
      <c r="D35" s="22">
        <v>0</v>
      </c>
      <c r="E35" s="47">
        <v>1</v>
      </c>
      <c r="F35" s="23">
        <f aca="true" t="shared" si="0" ref="F35:F37">C35*E35</f>
        <v>0</v>
      </c>
      <c r="G35" s="23">
        <f aca="true" t="shared" si="1" ref="G35:G37">F35+D35*F35</f>
        <v>0</v>
      </c>
    </row>
    <row r="36" spans="1:7" ht="15">
      <c r="A36" s="52">
        <v>27</v>
      </c>
      <c r="B36" s="25" t="s">
        <v>104</v>
      </c>
      <c r="C36" s="26">
        <v>0</v>
      </c>
      <c r="D36" s="22">
        <v>0</v>
      </c>
      <c r="E36" s="47">
        <v>2</v>
      </c>
      <c r="F36" s="23">
        <f t="shared" si="0"/>
        <v>0</v>
      </c>
      <c r="G36" s="23">
        <f t="shared" si="1"/>
        <v>0</v>
      </c>
    </row>
    <row r="37" spans="1:7" ht="15.75" thickBot="1">
      <c r="A37" s="52">
        <v>30</v>
      </c>
      <c r="B37" s="25" t="s">
        <v>107</v>
      </c>
      <c r="C37" s="26">
        <v>0</v>
      </c>
      <c r="D37" s="22">
        <v>0</v>
      </c>
      <c r="E37" s="47">
        <v>3</v>
      </c>
      <c r="F37" s="23">
        <f t="shared" si="0"/>
        <v>0</v>
      </c>
      <c r="G37" s="23">
        <f t="shared" si="1"/>
        <v>0</v>
      </c>
    </row>
    <row r="38" spans="1:7" ht="15.75" thickBot="1">
      <c r="A38" s="135" t="s">
        <v>300</v>
      </c>
      <c r="B38" s="136"/>
      <c r="C38" s="136"/>
      <c r="D38" s="136"/>
      <c r="E38" s="136"/>
      <c r="F38" s="92">
        <f>SUM(F35:F37)</f>
        <v>0</v>
      </c>
      <c r="G38" s="92">
        <f>SUM(G35:G37)</f>
        <v>0</v>
      </c>
    </row>
    <row r="39" spans="1:7" ht="15">
      <c r="A39" s="79"/>
      <c r="B39" s="79"/>
      <c r="C39" s="79"/>
      <c r="D39" s="79"/>
      <c r="E39" s="79"/>
      <c r="F39" s="78"/>
      <c r="G39" s="78"/>
    </row>
    <row r="40" spans="1:7" s="99" customFormat="1" ht="51" customHeight="1">
      <c r="A40" s="93" t="s">
        <v>344</v>
      </c>
      <c r="B40" s="94" t="s">
        <v>319</v>
      </c>
      <c r="C40" s="95" t="s">
        <v>321</v>
      </c>
      <c r="D40" s="96" t="s">
        <v>31</v>
      </c>
      <c r="E40" s="93" t="s">
        <v>320</v>
      </c>
      <c r="F40" s="97" t="s">
        <v>322</v>
      </c>
      <c r="G40" s="95" t="s">
        <v>323</v>
      </c>
    </row>
    <row r="41" spans="1:7" ht="15">
      <c r="A41" s="27">
        <v>24</v>
      </c>
      <c r="B41" s="25" t="s">
        <v>103</v>
      </c>
      <c r="C41" s="26">
        <v>0</v>
      </c>
      <c r="D41" s="22">
        <v>0</v>
      </c>
      <c r="E41" s="47">
        <v>1</v>
      </c>
      <c r="F41" s="23">
        <f>C41*E41*A41</f>
        <v>0</v>
      </c>
      <c r="G41" s="23">
        <f aca="true" t="shared" si="2" ref="G41:G43">F41+D41*F41</f>
        <v>0</v>
      </c>
    </row>
    <row r="42" spans="1:7" ht="15">
      <c r="A42" s="27">
        <v>24</v>
      </c>
      <c r="B42" s="25" t="s">
        <v>104</v>
      </c>
      <c r="C42" s="26">
        <v>0</v>
      </c>
      <c r="D42" s="22">
        <v>0</v>
      </c>
      <c r="E42" s="47">
        <v>2</v>
      </c>
      <c r="F42" s="23">
        <f aca="true" t="shared" si="3" ref="F42:F43">C42*E42*A42</f>
        <v>0</v>
      </c>
      <c r="G42" s="23">
        <f t="shared" si="2"/>
        <v>0</v>
      </c>
    </row>
    <row r="43" spans="1:7" ht="15.75" thickBot="1">
      <c r="A43" s="27">
        <v>24</v>
      </c>
      <c r="B43" s="25" t="s">
        <v>107</v>
      </c>
      <c r="C43" s="26">
        <v>0</v>
      </c>
      <c r="D43" s="22">
        <v>0</v>
      </c>
      <c r="E43" s="47">
        <v>3</v>
      </c>
      <c r="F43" s="23">
        <f t="shared" si="3"/>
        <v>0</v>
      </c>
      <c r="G43" s="23">
        <f t="shared" si="2"/>
        <v>0</v>
      </c>
    </row>
    <row r="44" spans="1:7" ht="15.75" thickBot="1">
      <c r="A44" s="135" t="s">
        <v>293</v>
      </c>
      <c r="B44" s="136"/>
      <c r="C44" s="136"/>
      <c r="D44" s="136"/>
      <c r="E44" s="136"/>
      <c r="F44" s="92">
        <f>SUM(F41:F43)</f>
        <v>0</v>
      </c>
      <c r="G44" s="92">
        <f>SUM(G41:G43)</f>
        <v>0</v>
      </c>
    </row>
    <row r="45" spans="1:7" ht="15.75" thickBot="1">
      <c r="A45" s="79"/>
      <c r="B45" s="79"/>
      <c r="C45" s="79"/>
      <c r="D45" s="79"/>
      <c r="E45" s="79"/>
      <c r="F45" s="78"/>
      <c r="G45" s="78"/>
    </row>
    <row r="46" spans="1:7" ht="32.25" customHeight="1">
      <c r="A46" s="125" t="s">
        <v>299</v>
      </c>
      <c r="B46" s="126"/>
      <c r="C46" s="126"/>
      <c r="D46" s="126"/>
      <c r="E46" s="127"/>
      <c r="F46" s="140">
        <f>F38+F44</f>
        <v>0</v>
      </c>
      <c r="G46" s="130">
        <f>G38+G44</f>
        <v>0</v>
      </c>
    </row>
    <row r="47" spans="1:7" ht="15.75" customHeight="1" thickBot="1">
      <c r="A47" s="132" t="s">
        <v>337</v>
      </c>
      <c r="B47" s="133"/>
      <c r="C47" s="133"/>
      <c r="D47" s="133"/>
      <c r="E47" s="134"/>
      <c r="F47" s="141"/>
      <c r="G47" s="131"/>
    </row>
    <row r="48" spans="1:7" s="4" customFormat="1" ht="21" customHeight="1">
      <c r="A48" s="9"/>
      <c r="B48" s="9"/>
      <c r="C48" s="19"/>
      <c r="D48" s="18"/>
      <c r="E48" s="10"/>
      <c r="F48" s="10"/>
      <c r="G48" s="11"/>
    </row>
    <row r="49" spans="1:7" s="4" customFormat="1" ht="15" customHeight="1">
      <c r="A49" s="124" t="s">
        <v>193</v>
      </c>
      <c r="B49" s="124"/>
      <c r="C49" s="124"/>
      <c r="D49" s="124"/>
      <c r="E49" s="124"/>
      <c r="F49" s="124"/>
      <c r="G49" s="124"/>
    </row>
    <row r="50" spans="3:7" s="4" customFormat="1" ht="57" customHeight="1">
      <c r="C50" s="138"/>
      <c r="D50" s="138"/>
      <c r="E50" s="138"/>
      <c r="F50" s="138"/>
      <c r="G50" s="138"/>
    </row>
    <row r="51" spans="1:7" s="4" customFormat="1" ht="15" customHeight="1">
      <c r="A51" s="138" t="s">
        <v>10</v>
      </c>
      <c r="B51" s="138"/>
      <c r="C51" s="138"/>
      <c r="D51" s="138"/>
      <c r="E51" s="138"/>
      <c r="F51" s="138"/>
      <c r="G51" s="138"/>
    </row>
    <row r="52" spans="1:7" s="4" customFormat="1" ht="15" customHeight="1">
      <c r="A52" s="138" t="s">
        <v>11</v>
      </c>
      <c r="B52" s="138"/>
      <c r="C52" s="138"/>
      <c r="D52" s="138"/>
      <c r="E52" s="138"/>
      <c r="F52" s="138"/>
      <c r="G52" s="138"/>
    </row>
    <row r="53" spans="1:7" s="4" customFormat="1" ht="15" customHeight="1">
      <c r="A53" s="137" t="s">
        <v>12</v>
      </c>
      <c r="B53" s="137"/>
      <c r="C53" s="137"/>
      <c r="D53" s="137"/>
      <c r="E53" s="137"/>
      <c r="F53" s="137"/>
      <c r="G53" s="137"/>
    </row>
  </sheetData>
  <sheetProtection sheet="1" objects="1" scenarios="1" formatCells="0" formatColumns="0" formatRows="0" selectLockedCells="1" autoFilter="0"/>
  <mergeCells count="53">
    <mergeCell ref="C50:G50"/>
    <mergeCell ref="A51:G51"/>
    <mergeCell ref="A52:G52"/>
    <mergeCell ref="A53:G53"/>
    <mergeCell ref="A46:E46"/>
    <mergeCell ref="F46:F47"/>
    <mergeCell ref="G46:G47"/>
    <mergeCell ref="A47:E47"/>
    <mergeCell ref="A49:G49"/>
    <mergeCell ref="A28:G28"/>
    <mergeCell ref="A30:G30"/>
    <mergeCell ref="A32:G32"/>
    <mergeCell ref="A38:E38"/>
    <mergeCell ref="A44:E44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1">
      <selection activeCell="C17" sqref="C17:G17"/>
    </sheetView>
  </sheetViews>
  <sheetFormatPr defaultColWidth="9.140625" defaultRowHeight="15"/>
  <cols>
    <col min="1" max="1" width="7.140625" style="3" customWidth="1"/>
    <col min="2" max="2" width="26.00390625" style="3" customWidth="1"/>
    <col min="3" max="3" width="16.28125" style="3" customWidth="1"/>
    <col min="4" max="4" width="9.421875" style="3" customWidth="1"/>
    <col min="5" max="5" width="7.1406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242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86"/>
      <c r="D29" s="86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15.75" thickBot="1">
      <c r="A35" s="52" t="s">
        <v>50</v>
      </c>
      <c r="B35" s="35" t="s">
        <v>109</v>
      </c>
      <c r="C35" s="26">
        <v>0</v>
      </c>
      <c r="D35" s="22">
        <v>0</v>
      </c>
      <c r="E35" s="38">
        <v>1</v>
      </c>
      <c r="F35" s="23">
        <f aca="true" t="shared" si="0" ref="F35">C35*E35</f>
        <v>0</v>
      </c>
      <c r="G35" s="23">
        <f aca="true" t="shared" si="1" ref="G35">F35+D35*F35</f>
        <v>0</v>
      </c>
    </row>
    <row r="36" spans="1:7" ht="15.75" thickBot="1">
      <c r="A36" s="135" t="s">
        <v>300</v>
      </c>
      <c r="B36" s="136"/>
      <c r="C36" s="136"/>
      <c r="D36" s="136"/>
      <c r="E36" s="136"/>
      <c r="F36" s="92">
        <f>SUM(F35:F35)</f>
        <v>0</v>
      </c>
      <c r="G36" s="92">
        <f>SUM(G35:G35)</f>
        <v>0</v>
      </c>
    </row>
    <row r="37" spans="1:7" ht="15">
      <c r="A37" s="79"/>
      <c r="B37" s="79"/>
      <c r="C37" s="79"/>
      <c r="D37" s="79"/>
      <c r="E37" s="79"/>
      <c r="F37" s="78"/>
      <c r="G37" s="78"/>
    </row>
    <row r="38" spans="1:7" s="99" customFormat="1" ht="51" customHeight="1">
      <c r="A38" s="93" t="s">
        <v>344</v>
      </c>
      <c r="B38" s="94" t="s">
        <v>319</v>
      </c>
      <c r="C38" s="95" t="s">
        <v>321</v>
      </c>
      <c r="D38" s="96" t="s">
        <v>31</v>
      </c>
      <c r="E38" s="93" t="s">
        <v>320</v>
      </c>
      <c r="F38" s="97" t="s">
        <v>322</v>
      </c>
      <c r="G38" s="95" t="s">
        <v>323</v>
      </c>
    </row>
    <row r="39" spans="1:7" ht="15.75" thickBot="1">
      <c r="A39" s="27">
        <v>24</v>
      </c>
      <c r="B39" s="35" t="s">
        <v>109</v>
      </c>
      <c r="C39" s="26">
        <v>0</v>
      </c>
      <c r="D39" s="22">
        <v>0</v>
      </c>
      <c r="E39" s="38">
        <v>1</v>
      </c>
      <c r="F39" s="23">
        <f>C39*E39*A39</f>
        <v>0</v>
      </c>
      <c r="G39" s="23">
        <f aca="true" t="shared" si="2" ref="G39">F39+D39*F39</f>
        <v>0</v>
      </c>
    </row>
    <row r="40" spans="1:7" ht="15.75" thickBot="1">
      <c r="A40" s="135" t="s">
        <v>293</v>
      </c>
      <c r="B40" s="136"/>
      <c r="C40" s="136"/>
      <c r="D40" s="136"/>
      <c r="E40" s="136"/>
      <c r="F40" s="92">
        <f>SUM(F39:F39)</f>
        <v>0</v>
      </c>
      <c r="G40" s="92">
        <f>SUM(G39:G39)</f>
        <v>0</v>
      </c>
    </row>
    <row r="41" spans="1:7" ht="15.75" thickBot="1">
      <c r="A41" s="79"/>
      <c r="B41" s="79"/>
      <c r="C41" s="79"/>
      <c r="D41" s="79"/>
      <c r="E41" s="79"/>
      <c r="F41" s="78"/>
      <c r="G41" s="78"/>
    </row>
    <row r="42" spans="1:7" ht="32.25" customHeight="1">
      <c r="A42" s="125" t="s">
        <v>299</v>
      </c>
      <c r="B42" s="126"/>
      <c r="C42" s="126"/>
      <c r="D42" s="126"/>
      <c r="E42" s="127"/>
      <c r="F42" s="140">
        <f>F36+F40</f>
        <v>0</v>
      </c>
      <c r="G42" s="130">
        <f>G36+G40</f>
        <v>0</v>
      </c>
    </row>
    <row r="43" spans="1:7" ht="15.75" customHeight="1" thickBot="1">
      <c r="A43" s="132" t="s">
        <v>338</v>
      </c>
      <c r="B43" s="133"/>
      <c r="C43" s="133"/>
      <c r="D43" s="133"/>
      <c r="E43" s="134"/>
      <c r="F43" s="141"/>
      <c r="G43" s="131"/>
    </row>
    <row r="44" spans="1:7" s="4" customFormat="1" ht="21" customHeight="1">
      <c r="A44" s="9"/>
      <c r="B44" s="9"/>
      <c r="C44" s="19"/>
      <c r="D44" s="18"/>
      <c r="E44" s="10"/>
      <c r="F44" s="10"/>
      <c r="G44" s="11"/>
    </row>
    <row r="45" spans="1:7" s="4" customFormat="1" ht="15" customHeight="1">
      <c r="A45" s="124" t="s">
        <v>193</v>
      </c>
      <c r="B45" s="124"/>
      <c r="C45" s="124"/>
      <c r="D45" s="124"/>
      <c r="E45" s="124"/>
      <c r="F45" s="124"/>
      <c r="G45" s="124"/>
    </row>
    <row r="46" spans="3:7" s="4" customFormat="1" ht="57" customHeight="1">
      <c r="C46" s="138"/>
      <c r="D46" s="138"/>
      <c r="E46" s="138"/>
      <c r="F46" s="138"/>
      <c r="G46" s="138"/>
    </row>
    <row r="47" spans="1:7" s="4" customFormat="1" ht="15" customHeight="1">
      <c r="A47" s="138" t="s">
        <v>10</v>
      </c>
      <c r="B47" s="138"/>
      <c r="C47" s="138"/>
      <c r="D47" s="138"/>
      <c r="E47" s="138"/>
      <c r="F47" s="138"/>
      <c r="G47" s="138"/>
    </row>
    <row r="48" spans="1:7" s="4" customFormat="1" ht="15" customHeight="1">
      <c r="A48" s="138" t="s">
        <v>11</v>
      </c>
      <c r="B48" s="138"/>
      <c r="C48" s="138"/>
      <c r="D48" s="138"/>
      <c r="E48" s="138"/>
      <c r="F48" s="138"/>
      <c r="G48" s="138"/>
    </row>
    <row r="49" spans="1:7" s="4" customFormat="1" ht="15" customHeight="1">
      <c r="A49" s="137" t="s">
        <v>12</v>
      </c>
      <c r="B49" s="137"/>
      <c r="C49" s="137"/>
      <c r="D49" s="137"/>
      <c r="E49" s="137"/>
      <c r="F49" s="137"/>
      <c r="G49" s="137"/>
    </row>
  </sheetData>
  <sheetProtection sheet="1" objects="1" scenarios="1" formatCells="0" formatColumns="0" formatRows="0" selectLockedCells="1" autoFilter="0"/>
  <mergeCells count="53"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  <mergeCell ref="A28:G28"/>
    <mergeCell ref="A30:G30"/>
    <mergeCell ref="A32:G32"/>
    <mergeCell ref="A36:E36"/>
    <mergeCell ref="A40:E4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28">
      <selection activeCell="D39" sqref="D39"/>
    </sheetView>
  </sheetViews>
  <sheetFormatPr defaultColWidth="9.140625" defaultRowHeight="15"/>
  <cols>
    <col min="1" max="1" width="7.28125" style="3" customWidth="1"/>
    <col min="2" max="2" width="26.00390625" style="3" customWidth="1"/>
    <col min="3" max="3" width="16.28125" style="3" customWidth="1"/>
    <col min="4" max="4" width="9.421875" style="3" customWidth="1"/>
    <col min="5" max="5" width="7.281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243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85"/>
      <c r="D29" s="85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15.75" thickBot="1">
      <c r="A35" s="52">
        <v>11</v>
      </c>
      <c r="B35" s="53" t="s">
        <v>110</v>
      </c>
      <c r="C35" s="26">
        <v>0</v>
      </c>
      <c r="D35" s="22">
        <v>0</v>
      </c>
      <c r="E35" s="38">
        <v>3</v>
      </c>
      <c r="F35" s="23">
        <f aca="true" t="shared" si="0" ref="F35">C35*E35</f>
        <v>0</v>
      </c>
      <c r="G35" s="23">
        <f aca="true" t="shared" si="1" ref="G35">F35+D35*F35</f>
        <v>0</v>
      </c>
    </row>
    <row r="36" spans="1:7" ht="15.75" thickBot="1">
      <c r="A36" s="135" t="s">
        <v>300</v>
      </c>
      <c r="B36" s="136"/>
      <c r="C36" s="136"/>
      <c r="D36" s="136"/>
      <c r="E36" s="136"/>
      <c r="F36" s="92">
        <f>SUM(F35:F35)</f>
        <v>0</v>
      </c>
      <c r="G36" s="92">
        <f>SUM(G35:G35)</f>
        <v>0</v>
      </c>
    </row>
    <row r="37" spans="1:7" ht="15">
      <c r="A37" s="79"/>
      <c r="B37" s="79"/>
      <c r="C37" s="79"/>
      <c r="D37" s="79"/>
      <c r="E37" s="79"/>
      <c r="F37" s="78"/>
      <c r="G37" s="78"/>
    </row>
    <row r="38" spans="1:7" s="99" customFormat="1" ht="51" customHeight="1">
      <c r="A38" s="93" t="s">
        <v>344</v>
      </c>
      <c r="B38" s="94" t="s">
        <v>319</v>
      </c>
      <c r="C38" s="95" t="s">
        <v>321</v>
      </c>
      <c r="D38" s="96" t="s">
        <v>31</v>
      </c>
      <c r="E38" s="93" t="s">
        <v>320</v>
      </c>
      <c r="F38" s="97" t="s">
        <v>322</v>
      </c>
      <c r="G38" s="95" t="s">
        <v>323</v>
      </c>
    </row>
    <row r="39" spans="1:7" ht="15.75" thickBot="1">
      <c r="A39" s="27">
        <v>24</v>
      </c>
      <c r="B39" s="53" t="s">
        <v>110</v>
      </c>
      <c r="C39" s="26">
        <v>0</v>
      </c>
      <c r="D39" s="22">
        <v>0</v>
      </c>
      <c r="E39" s="38">
        <v>3</v>
      </c>
      <c r="F39" s="23">
        <f>C39*E39*A39</f>
        <v>0</v>
      </c>
      <c r="G39" s="23">
        <f aca="true" t="shared" si="2" ref="G39">F39+D39*F39</f>
        <v>0</v>
      </c>
    </row>
    <row r="40" spans="1:7" ht="15.75" thickBot="1">
      <c r="A40" s="135" t="s">
        <v>293</v>
      </c>
      <c r="B40" s="136"/>
      <c r="C40" s="136"/>
      <c r="D40" s="136"/>
      <c r="E40" s="136"/>
      <c r="F40" s="92">
        <f>SUM(F39:F39)</f>
        <v>0</v>
      </c>
      <c r="G40" s="92">
        <f>SUM(G39:G39)</f>
        <v>0</v>
      </c>
    </row>
    <row r="41" spans="1:7" ht="15.75" thickBot="1">
      <c r="A41" s="79"/>
      <c r="B41" s="79"/>
      <c r="C41" s="79"/>
      <c r="D41" s="79"/>
      <c r="E41" s="79"/>
      <c r="F41" s="78"/>
      <c r="G41" s="78"/>
    </row>
    <row r="42" spans="1:7" ht="32.25" customHeight="1">
      <c r="A42" s="125" t="s">
        <v>299</v>
      </c>
      <c r="B42" s="126"/>
      <c r="C42" s="126"/>
      <c r="D42" s="126"/>
      <c r="E42" s="127"/>
      <c r="F42" s="140">
        <f>F36+F40</f>
        <v>0</v>
      </c>
      <c r="G42" s="130">
        <f>G36+G40</f>
        <v>0</v>
      </c>
    </row>
    <row r="43" spans="1:7" ht="15.75" customHeight="1" thickBot="1">
      <c r="A43" s="132" t="s">
        <v>339</v>
      </c>
      <c r="B43" s="133"/>
      <c r="C43" s="133"/>
      <c r="D43" s="133"/>
      <c r="E43" s="134"/>
      <c r="F43" s="141"/>
      <c r="G43" s="131"/>
    </row>
    <row r="44" spans="1:7" s="4" customFormat="1" ht="21" customHeight="1">
      <c r="A44" s="9"/>
      <c r="B44" s="9"/>
      <c r="C44" s="19"/>
      <c r="D44" s="18"/>
      <c r="E44" s="10"/>
      <c r="F44" s="10"/>
      <c r="G44" s="11"/>
    </row>
    <row r="45" spans="1:7" s="4" customFormat="1" ht="15" customHeight="1">
      <c r="A45" s="124" t="s">
        <v>193</v>
      </c>
      <c r="B45" s="124"/>
      <c r="C45" s="124"/>
      <c r="D45" s="124"/>
      <c r="E45" s="124"/>
      <c r="F45" s="124"/>
      <c r="G45" s="124"/>
    </row>
    <row r="46" spans="3:7" s="4" customFormat="1" ht="57" customHeight="1">
      <c r="C46" s="138"/>
      <c r="D46" s="138"/>
      <c r="E46" s="138"/>
      <c r="F46" s="138"/>
      <c r="G46" s="138"/>
    </row>
    <row r="47" spans="1:7" s="4" customFormat="1" ht="15" customHeight="1">
      <c r="A47" s="138" t="s">
        <v>10</v>
      </c>
      <c r="B47" s="138"/>
      <c r="C47" s="138"/>
      <c r="D47" s="138"/>
      <c r="E47" s="138"/>
      <c r="F47" s="138"/>
      <c r="G47" s="138"/>
    </row>
    <row r="48" spans="1:7" s="4" customFormat="1" ht="15" customHeight="1">
      <c r="A48" s="138" t="s">
        <v>11</v>
      </c>
      <c r="B48" s="138"/>
      <c r="C48" s="138"/>
      <c r="D48" s="138"/>
      <c r="E48" s="138"/>
      <c r="F48" s="138"/>
      <c r="G48" s="138"/>
    </row>
    <row r="49" spans="1:7" s="4" customFormat="1" ht="15" customHeight="1">
      <c r="A49" s="137" t="s">
        <v>12</v>
      </c>
      <c r="B49" s="137"/>
      <c r="C49" s="137"/>
      <c r="D49" s="137"/>
      <c r="E49" s="137"/>
      <c r="F49" s="137"/>
      <c r="G49" s="137"/>
    </row>
  </sheetData>
  <sheetProtection sheet="1" objects="1" scenarios="1" formatCells="0" formatColumns="0" formatRows="0" selectLockedCells="1" autoFilter="0"/>
  <mergeCells count="53"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23:B23"/>
    <mergeCell ref="C23:G23"/>
    <mergeCell ref="A24:B24"/>
    <mergeCell ref="C24:G24"/>
    <mergeCell ref="A26:G26"/>
    <mergeCell ref="A20:B20"/>
    <mergeCell ref="C20:G20"/>
    <mergeCell ref="A21:B21"/>
    <mergeCell ref="C21:G21"/>
    <mergeCell ref="A22:B22"/>
    <mergeCell ref="C22:G22"/>
    <mergeCell ref="A42:E42"/>
    <mergeCell ref="F42:F43"/>
    <mergeCell ref="G42:G43"/>
    <mergeCell ref="A43:E43"/>
    <mergeCell ref="A27:G27"/>
    <mergeCell ref="A28:G28"/>
    <mergeCell ref="A30:G30"/>
    <mergeCell ref="A32:G32"/>
    <mergeCell ref="A36:E36"/>
    <mergeCell ref="A40:E40"/>
    <mergeCell ref="A45:G45"/>
    <mergeCell ref="C46:G46"/>
    <mergeCell ref="A47:G47"/>
    <mergeCell ref="A48:G48"/>
    <mergeCell ref="A49:G49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1">
      <selection activeCell="C17" sqref="C17:G17"/>
    </sheetView>
  </sheetViews>
  <sheetFormatPr defaultColWidth="9.140625" defaultRowHeight="15"/>
  <cols>
    <col min="1" max="1" width="7.28125" style="3" customWidth="1"/>
    <col min="2" max="2" width="26.00390625" style="3" customWidth="1"/>
    <col min="3" max="3" width="16.28125" style="3" customWidth="1"/>
    <col min="4" max="4" width="9.421875" style="3" customWidth="1"/>
    <col min="5" max="5" width="7.281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244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34"/>
      <c r="D29" s="34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39" thickBot="1">
      <c r="A35" s="52">
        <v>22</v>
      </c>
      <c r="B35" s="53" t="s">
        <v>111</v>
      </c>
      <c r="C35" s="26">
        <v>0</v>
      </c>
      <c r="D35" s="22">
        <v>0</v>
      </c>
      <c r="E35" s="38">
        <v>1</v>
      </c>
      <c r="F35" s="23">
        <f aca="true" t="shared" si="0" ref="F35">C35*E35</f>
        <v>0</v>
      </c>
      <c r="G35" s="23">
        <f aca="true" t="shared" si="1" ref="G35">F35+D35*F35</f>
        <v>0</v>
      </c>
    </row>
    <row r="36" spans="1:7" ht="15.75" thickBot="1">
      <c r="A36" s="135" t="s">
        <v>300</v>
      </c>
      <c r="B36" s="136"/>
      <c r="C36" s="136"/>
      <c r="D36" s="136"/>
      <c r="E36" s="136"/>
      <c r="F36" s="92">
        <f>SUM(F35:F35)</f>
        <v>0</v>
      </c>
      <c r="G36" s="92">
        <f>SUM(G35:G35)</f>
        <v>0</v>
      </c>
    </row>
    <row r="37" spans="1:7" ht="15">
      <c r="A37" s="79"/>
      <c r="B37" s="79"/>
      <c r="C37" s="79"/>
      <c r="D37" s="79"/>
      <c r="E37" s="79"/>
      <c r="F37" s="78"/>
      <c r="G37" s="78"/>
    </row>
    <row r="38" spans="1:7" s="99" customFormat="1" ht="51" customHeight="1">
      <c r="A38" s="93" t="s">
        <v>344</v>
      </c>
      <c r="B38" s="94" t="s">
        <v>319</v>
      </c>
      <c r="C38" s="95" t="s">
        <v>321</v>
      </c>
      <c r="D38" s="96" t="s">
        <v>31</v>
      </c>
      <c r="E38" s="93" t="s">
        <v>320</v>
      </c>
      <c r="F38" s="97" t="s">
        <v>322</v>
      </c>
      <c r="G38" s="95" t="s">
        <v>323</v>
      </c>
    </row>
    <row r="39" spans="1:7" ht="39" thickBot="1">
      <c r="A39" s="27">
        <v>24</v>
      </c>
      <c r="B39" s="53" t="s">
        <v>111</v>
      </c>
      <c r="C39" s="26">
        <v>0</v>
      </c>
      <c r="D39" s="22">
        <v>0</v>
      </c>
      <c r="E39" s="38">
        <v>1</v>
      </c>
      <c r="F39" s="23">
        <f>C39*E39*A39</f>
        <v>0</v>
      </c>
      <c r="G39" s="23">
        <f aca="true" t="shared" si="2" ref="G39">F39+D39*F39</f>
        <v>0</v>
      </c>
    </row>
    <row r="40" spans="1:7" ht="15.75" thickBot="1">
      <c r="A40" s="135" t="s">
        <v>293</v>
      </c>
      <c r="B40" s="136"/>
      <c r="C40" s="136"/>
      <c r="D40" s="136"/>
      <c r="E40" s="136"/>
      <c r="F40" s="92">
        <f>SUM(F39:F39)</f>
        <v>0</v>
      </c>
      <c r="G40" s="92">
        <f>SUM(G39:G39)</f>
        <v>0</v>
      </c>
    </row>
    <row r="41" spans="1:7" ht="15.75" thickBot="1">
      <c r="A41" s="79"/>
      <c r="B41" s="79"/>
      <c r="C41" s="79"/>
      <c r="D41" s="79"/>
      <c r="E41" s="79"/>
      <c r="F41" s="78"/>
      <c r="G41" s="78"/>
    </row>
    <row r="42" spans="1:7" ht="32.25" customHeight="1">
      <c r="A42" s="125" t="s">
        <v>299</v>
      </c>
      <c r="B42" s="126"/>
      <c r="C42" s="126"/>
      <c r="D42" s="126"/>
      <c r="E42" s="127"/>
      <c r="F42" s="140">
        <f>F36+F40</f>
        <v>0</v>
      </c>
      <c r="G42" s="130">
        <f>G36+G40</f>
        <v>0</v>
      </c>
    </row>
    <row r="43" spans="1:7" ht="15.75" customHeight="1" thickBot="1">
      <c r="A43" s="132" t="s">
        <v>340</v>
      </c>
      <c r="B43" s="133"/>
      <c r="C43" s="133"/>
      <c r="D43" s="133"/>
      <c r="E43" s="134"/>
      <c r="F43" s="141"/>
      <c r="G43" s="131"/>
    </row>
    <row r="44" spans="1:7" s="4" customFormat="1" ht="21" customHeight="1">
      <c r="A44" s="9"/>
      <c r="B44" s="9"/>
      <c r="C44" s="19"/>
      <c r="D44" s="18"/>
      <c r="E44" s="10"/>
      <c r="F44" s="10"/>
      <c r="G44" s="11"/>
    </row>
    <row r="45" spans="1:7" s="4" customFormat="1" ht="15" customHeight="1">
      <c r="A45" s="124" t="s">
        <v>193</v>
      </c>
      <c r="B45" s="124"/>
      <c r="C45" s="124"/>
      <c r="D45" s="124"/>
      <c r="E45" s="124"/>
      <c r="F45" s="124"/>
      <c r="G45" s="124"/>
    </row>
    <row r="46" spans="3:7" s="4" customFormat="1" ht="57" customHeight="1">
      <c r="C46" s="138"/>
      <c r="D46" s="138"/>
      <c r="E46" s="138"/>
      <c r="F46" s="138"/>
      <c r="G46" s="138"/>
    </row>
    <row r="47" spans="1:7" s="4" customFormat="1" ht="15" customHeight="1">
      <c r="A47" s="138" t="s">
        <v>10</v>
      </c>
      <c r="B47" s="138"/>
      <c r="C47" s="138"/>
      <c r="D47" s="138"/>
      <c r="E47" s="138"/>
      <c r="F47" s="138"/>
      <c r="G47" s="138"/>
    </row>
    <row r="48" spans="1:7" s="4" customFormat="1" ht="15" customHeight="1">
      <c r="A48" s="138" t="s">
        <v>11</v>
      </c>
      <c r="B48" s="138"/>
      <c r="C48" s="138"/>
      <c r="D48" s="138"/>
      <c r="E48" s="138"/>
      <c r="F48" s="138"/>
      <c r="G48" s="138"/>
    </row>
    <row r="49" spans="1:7" s="4" customFormat="1" ht="15" customHeight="1">
      <c r="A49" s="137" t="s">
        <v>12</v>
      </c>
      <c r="B49" s="137"/>
      <c r="C49" s="137"/>
      <c r="D49" s="137"/>
      <c r="E49" s="137"/>
      <c r="F49" s="137"/>
      <c r="G49" s="137"/>
    </row>
  </sheetData>
  <sheetProtection sheet="1" objects="1" scenarios="1" formatCells="0" formatColumns="0" formatRows="0" selectLockedCells="1" autoFilter="0"/>
  <mergeCells count="53"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  <mergeCell ref="A28:G28"/>
    <mergeCell ref="A30:G30"/>
    <mergeCell ref="A32:G32"/>
    <mergeCell ref="A36:E36"/>
    <mergeCell ref="A40:E4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1">
      <selection activeCell="C17" sqref="C17:G17"/>
    </sheetView>
  </sheetViews>
  <sheetFormatPr defaultColWidth="9.140625" defaultRowHeight="15"/>
  <cols>
    <col min="1" max="1" width="7.57421875" style="3" customWidth="1"/>
    <col min="2" max="2" width="26.00390625" style="3" customWidth="1"/>
    <col min="3" max="3" width="16.28125" style="3" customWidth="1"/>
    <col min="4" max="4" width="9.421875" style="3" customWidth="1"/>
    <col min="5" max="5" width="7.5742187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245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34"/>
      <c r="D29" s="34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26.25" thickBot="1">
      <c r="A35" s="52">
        <v>17</v>
      </c>
      <c r="B35" s="45" t="s">
        <v>112</v>
      </c>
      <c r="C35" s="26">
        <v>0</v>
      </c>
      <c r="D35" s="22">
        <v>0</v>
      </c>
      <c r="E35" s="38">
        <v>1</v>
      </c>
      <c r="F35" s="23">
        <f aca="true" t="shared" si="0" ref="F35">C35*E35</f>
        <v>0</v>
      </c>
      <c r="G35" s="23">
        <f aca="true" t="shared" si="1" ref="G35">F35+D35*F35</f>
        <v>0</v>
      </c>
    </row>
    <row r="36" spans="1:7" ht="15.75" thickBot="1">
      <c r="A36" s="135" t="s">
        <v>300</v>
      </c>
      <c r="B36" s="136"/>
      <c r="C36" s="136"/>
      <c r="D36" s="136"/>
      <c r="E36" s="136"/>
      <c r="F36" s="92">
        <f>SUM(F35:F35)</f>
        <v>0</v>
      </c>
      <c r="G36" s="92">
        <f>SUM(G35:G35)</f>
        <v>0</v>
      </c>
    </row>
    <row r="37" spans="1:7" ht="15">
      <c r="A37" s="79"/>
      <c r="B37" s="79"/>
      <c r="C37" s="79"/>
      <c r="D37" s="79"/>
      <c r="E37" s="79"/>
      <c r="F37" s="78"/>
      <c r="G37" s="78"/>
    </row>
    <row r="38" spans="1:7" s="99" customFormat="1" ht="51" customHeight="1">
      <c r="A38" s="93" t="s">
        <v>344</v>
      </c>
      <c r="B38" s="94" t="s">
        <v>319</v>
      </c>
      <c r="C38" s="95" t="s">
        <v>321</v>
      </c>
      <c r="D38" s="96" t="s">
        <v>31</v>
      </c>
      <c r="E38" s="93" t="s">
        <v>320</v>
      </c>
      <c r="F38" s="97" t="s">
        <v>322</v>
      </c>
      <c r="G38" s="95" t="s">
        <v>323</v>
      </c>
    </row>
    <row r="39" spans="1:7" ht="26.25" thickBot="1">
      <c r="A39" s="27">
        <v>24</v>
      </c>
      <c r="B39" s="45" t="s">
        <v>112</v>
      </c>
      <c r="C39" s="26">
        <v>0</v>
      </c>
      <c r="D39" s="22">
        <v>0</v>
      </c>
      <c r="E39" s="38">
        <v>1</v>
      </c>
      <c r="F39" s="23">
        <f>C39*E39*A39</f>
        <v>0</v>
      </c>
      <c r="G39" s="23">
        <f aca="true" t="shared" si="2" ref="G39">F39+D39*F39</f>
        <v>0</v>
      </c>
    </row>
    <row r="40" spans="1:7" ht="15.75" thickBot="1">
      <c r="A40" s="135" t="s">
        <v>293</v>
      </c>
      <c r="B40" s="136"/>
      <c r="C40" s="136"/>
      <c r="D40" s="136"/>
      <c r="E40" s="136"/>
      <c r="F40" s="92">
        <f>SUM(F39:F39)</f>
        <v>0</v>
      </c>
      <c r="G40" s="92">
        <f>SUM(G39:G39)</f>
        <v>0</v>
      </c>
    </row>
    <row r="41" spans="1:7" ht="15.75" thickBot="1">
      <c r="A41" s="79"/>
      <c r="B41" s="79"/>
      <c r="C41" s="79"/>
      <c r="D41" s="79"/>
      <c r="E41" s="79"/>
      <c r="F41" s="78"/>
      <c r="G41" s="78"/>
    </row>
    <row r="42" spans="1:7" ht="32.25" customHeight="1">
      <c r="A42" s="125" t="s">
        <v>299</v>
      </c>
      <c r="B42" s="126"/>
      <c r="C42" s="126"/>
      <c r="D42" s="126"/>
      <c r="E42" s="127"/>
      <c r="F42" s="140">
        <f>F36+F40</f>
        <v>0</v>
      </c>
      <c r="G42" s="130">
        <f>G36+G40</f>
        <v>0</v>
      </c>
    </row>
    <row r="43" spans="1:7" ht="15.75" customHeight="1" thickBot="1">
      <c r="A43" s="132" t="s">
        <v>341</v>
      </c>
      <c r="B43" s="133"/>
      <c r="C43" s="133"/>
      <c r="D43" s="133"/>
      <c r="E43" s="134"/>
      <c r="F43" s="141"/>
      <c r="G43" s="131"/>
    </row>
    <row r="44" spans="1:7" s="4" customFormat="1" ht="21" customHeight="1">
      <c r="A44" s="9"/>
      <c r="B44" s="9"/>
      <c r="C44" s="19"/>
      <c r="D44" s="18"/>
      <c r="E44" s="10"/>
      <c r="F44" s="10"/>
      <c r="G44" s="11"/>
    </row>
    <row r="45" spans="1:7" s="4" customFormat="1" ht="15" customHeight="1">
      <c r="A45" s="124" t="s">
        <v>193</v>
      </c>
      <c r="B45" s="124"/>
      <c r="C45" s="124"/>
      <c r="D45" s="124"/>
      <c r="E45" s="124"/>
      <c r="F45" s="124"/>
      <c r="G45" s="124"/>
    </row>
    <row r="46" spans="3:7" s="4" customFormat="1" ht="57" customHeight="1">
      <c r="C46" s="138"/>
      <c r="D46" s="138"/>
      <c r="E46" s="138"/>
      <c r="F46" s="138"/>
      <c r="G46" s="138"/>
    </row>
    <row r="47" spans="1:7" s="4" customFormat="1" ht="15" customHeight="1">
      <c r="A47" s="138" t="s">
        <v>10</v>
      </c>
      <c r="B47" s="138"/>
      <c r="C47" s="138"/>
      <c r="D47" s="138"/>
      <c r="E47" s="138"/>
      <c r="F47" s="138"/>
      <c r="G47" s="138"/>
    </row>
    <row r="48" spans="1:7" s="4" customFormat="1" ht="15" customHeight="1">
      <c r="A48" s="138" t="s">
        <v>11</v>
      </c>
      <c r="B48" s="138"/>
      <c r="C48" s="138"/>
      <c r="D48" s="138"/>
      <c r="E48" s="138"/>
      <c r="F48" s="138"/>
      <c r="G48" s="138"/>
    </row>
    <row r="49" spans="1:7" s="4" customFormat="1" ht="15" customHeight="1">
      <c r="A49" s="137" t="s">
        <v>12</v>
      </c>
      <c r="B49" s="137"/>
      <c r="C49" s="137"/>
      <c r="D49" s="137"/>
      <c r="E49" s="137"/>
      <c r="F49" s="137"/>
      <c r="G49" s="137"/>
    </row>
  </sheetData>
  <sheetProtection sheet="1" objects="1" scenarios="1" formatCells="0" formatColumns="0" formatRows="0" selectLockedCells="1" autoFilter="0"/>
  <mergeCells count="53"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  <mergeCell ref="A28:G28"/>
    <mergeCell ref="A30:G30"/>
    <mergeCell ref="A32:G32"/>
    <mergeCell ref="A36:E36"/>
    <mergeCell ref="A40:E4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1">
      <selection activeCell="C17" sqref="C17:G17"/>
    </sheetView>
  </sheetViews>
  <sheetFormatPr defaultColWidth="9.140625" defaultRowHeight="15"/>
  <cols>
    <col min="1" max="1" width="7.00390625" style="3" customWidth="1"/>
    <col min="2" max="2" width="26.00390625" style="3" customWidth="1"/>
    <col min="3" max="3" width="16.28125" style="3" customWidth="1"/>
    <col min="4" max="4" width="9.421875" style="3" customWidth="1"/>
    <col min="5" max="5" width="7.003906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246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34"/>
      <c r="D29" s="34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15.75" thickBot="1">
      <c r="A35" s="52">
        <v>3</v>
      </c>
      <c r="B35" s="54" t="s">
        <v>113</v>
      </c>
      <c r="C35" s="26">
        <v>0</v>
      </c>
      <c r="D35" s="22">
        <v>0</v>
      </c>
      <c r="E35" s="38">
        <v>1</v>
      </c>
      <c r="F35" s="23">
        <f aca="true" t="shared" si="0" ref="F35">C35*E35</f>
        <v>0</v>
      </c>
      <c r="G35" s="23">
        <f aca="true" t="shared" si="1" ref="G35">F35+D35*F35</f>
        <v>0</v>
      </c>
    </row>
    <row r="36" spans="1:7" ht="15.75" thickBot="1">
      <c r="A36" s="135" t="s">
        <v>300</v>
      </c>
      <c r="B36" s="136"/>
      <c r="C36" s="136"/>
      <c r="D36" s="136"/>
      <c r="E36" s="136"/>
      <c r="F36" s="92">
        <f>SUM(F35:F35)</f>
        <v>0</v>
      </c>
      <c r="G36" s="92">
        <f>SUM(G35:G35)</f>
        <v>0</v>
      </c>
    </row>
    <row r="37" spans="1:7" ht="15">
      <c r="A37" s="79"/>
      <c r="B37" s="79"/>
      <c r="C37" s="79"/>
      <c r="D37" s="79"/>
      <c r="E37" s="79"/>
      <c r="F37" s="78"/>
      <c r="G37" s="78"/>
    </row>
    <row r="38" spans="1:7" s="99" customFormat="1" ht="51" customHeight="1">
      <c r="A38" s="93" t="s">
        <v>344</v>
      </c>
      <c r="B38" s="94" t="s">
        <v>319</v>
      </c>
      <c r="C38" s="95" t="s">
        <v>321</v>
      </c>
      <c r="D38" s="96" t="s">
        <v>31</v>
      </c>
      <c r="E38" s="93" t="s">
        <v>320</v>
      </c>
      <c r="F38" s="97" t="s">
        <v>322</v>
      </c>
      <c r="G38" s="95" t="s">
        <v>323</v>
      </c>
    </row>
    <row r="39" spans="1:7" ht="15.75" thickBot="1">
      <c r="A39" s="27">
        <v>24</v>
      </c>
      <c r="B39" s="54" t="s">
        <v>113</v>
      </c>
      <c r="C39" s="26">
        <v>0</v>
      </c>
      <c r="D39" s="22">
        <v>0</v>
      </c>
      <c r="E39" s="38">
        <v>1</v>
      </c>
      <c r="F39" s="23">
        <f>C39*E39*A39</f>
        <v>0</v>
      </c>
      <c r="G39" s="23">
        <f aca="true" t="shared" si="2" ref="G39">F39+D39*F39</f>
        <v>0</v>
      </c>
    </row>
    <row r="40" spans="1:7" ht="15.75" thickBot="1">
      <c r="A40" s="135" t="s">
        <v>293</v>
      </c>
      <c r="B40" s="136"/>
      <c r="C40" s="136"/>
      <c r="D40" s="136"/>
      <c r="E40" s="136"/>
      <c r="F40" s="92">
        <f>SUM(F39:F39)</f>
        <v>0</v>
      </c>
      <c r="G40" s="92">
        <f>SUM(G39:G39)</f>
        <v>0</v>
      </c>
    </row>
    <row r="41" spans="1:7" ht="15.75" thickBot="1">
      <c r="A41" s="79"/>
      <c r="B41" s="79"/>
      <c r="C41" s="79"/>
      <c r="D41" s="79"/>
      <c r="E41" s="79"/>
      <c r="F41" s="78"/>
      <c r="G41" s="78"/>
    </row>
    <row r="42" spans="1:7" ht="32.25" customHeight="1">
      <c r="A42" s="125" t="s">
        <v>299</v>
      </c>
      <c r="B42" s="126"/>
      <c r="C42" s="126"/>
      <c r="D42" s="126"/>
      <c r="E42" s="127"/>
      <c r="F42" s="140">
        <f>F36+F40</f>
        <v>0</v>
      </c>
      <c r="G42" s="130">
        <f>G36+G40</f>
        <v>0</v>
      </c>
    </row>
    <row r="43" spans="1:7" ht="15.75" customHeight="1" thickBot="1">
      <c r="A43" s="132" t="s">
        <v>342</v>
      </c>
      <c r="B43" s="133"/>
      <c r="C43" s="133"/>
      <c r="D43" s="133"/>
      <c r="E43" s="134"/>
      <c r="F43" s="141"/>
      <c r="G43" s="131"/>
    </row>
    <row r="44" spans="1:7" s="4" customFormat="1" ht="21" customHeight="1">
      <c r="A44" s="9"/>
      <c r="B44" s="9"/>
      <c r="C44" s="19"/>
      <c r="D44" s="18"/>
      <c r="E44" s="10"/>
      <c r="F44" s="10"/>
      <c r="G44" s="11"/>
    </row>
    <row r="45" spans="1:7" s="4" customFormat="1" ht="15" customHeight="1">
      <c r="A45" s="124" t="s">
        <v>20</v>
      </c>
      <c r="B45" s="124"/>
      <c r="C45" s="124"/>
      <c r="D45" s="124"/>
      <c r="E45" s="124"/>
      <c r="F45" s="124"/>
      <c r="G45" s="124"/>
    </row>
    <row r="46" spans="3:7" s="4" customFormat="1" ht="57" customHeight="1">
      <c r="C46" s="138"/>
      <c r="D46" s="138"/>
      <c r="E46" s="138"/>
      <c r="F46" s="138"/>
      <c r="G46" s="138"/>
    </row>
    <row r="47" spans="1:7" s="4" customFormat="1" ht="15" customHeight="1">
      <c r="A47" s="138" t="s">
        <v>10</v>
      </c>
      <c r="B47" s="138"/>
      <c r="C47" s="138"/>
      <c r="D47" s="138"/>
      <c r="E47" s="138"/>
      <c r="F47" s="138"/>
      <c r="G47" s="138"/>
    </row>
    <row r="48" spans="1:7" s="4" customFormat="1" ht="15" customHeight="1">
      <c r="A48" s="138" t="s">
        <v>11</v>
      </c>
      <c r="B48" s="138"/>
      <c r="C48" s="138"/>
      <c r="D48" s="138"/>
      <c r="E48" s="138"/>
      <c r="F48" s="138"/>
      <c r="G48" s="138"/>
    </row>
    <row r="49" spans="1:7" s="4" customFormat="1" ht="15" customHeight="1">
      <c r="A49" s="137" t="s">
        <v>12</v>
      </c>
      <c r="B49" s="137"/>
      <c r="C49" s="137"/>
      <c r="D49" s="137"/>
      <c r="E49" s="137"/>
      <c r="F49" s="137"/>
      <c r="G49" s="137"/>
    </row>
  </sheetData>
  <sheetProtection sheet="1" objects="1" scenarios="1" formatCells="0" formatColumns="0" formatRows="0" selectLockedCells="1" autoFilter="0"/>
  <mergeCells count="53"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  <mergeCell ref="A28:G28"/>
    <mergeCell ref="A30:G30"/>
    <mergeCell ref="A32:G32"/>
    <mergeCell ref="A36:E36"/>
    <mergeCell ref="A40:E4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SheetLayoutView="130" workbookViewId="0" topLeftCell="A34">
      <selection activeCell="D36" sqref="D36"/>
    </sheetView>
  </sheetViews>
  <sheetFormatPr defaultColWidth="9.140625" defaultRowHeight="15"/>
  <cols>
    <col min="1" max="1" width="7.28125" style="3" customWidth="1"/>
    <col min="2" max="2" width="26.00390625" style="3" customWidth="1"/>
    <col min="3" max="3" width="16.28125" style="3" customWidth="1"/>
    <col min="4" max="4" width="9.421875" style="3" customWidth="1"/>
    <col min="5" max="5" width="7.281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247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85"/>
      <c r="D29" s="85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25.5">
      <c r="A35" s="52">
        <v>54</v>
      </c>
      <c r="B35" s="46" t="s">
        <v>201</v>
      </c>
      <c r="C35" s="26">
        <v>0</v>
      </c>
      <c r="D35" s="22">
        <v>0</v>
      </c>
      <c r="E35" s="38">
        <v>1</v>
      </c>
      <c r="F35" s="23">
        <f aca="true" t="shared" si="0" ref="F35:F36">C35*E35</f>
        <v>0</v>
      </c>
      <c r="G35" s="23">
        <f aca="true" t="shared" si="1" ref="G35:G36">F35+D35*F35</f>
        <v>0</v>
      </c>
    </row>
    <row r="36" spans="1:7" ht="26.25" thickBot="1">
      <c r="A36" s="52">
        <v>145</v>
      </c>
      <c r="B36" s="46" t="s">
        <v>115</v>
      </c>
      <c r="C36" s="26">
        <v>0</v>
      </c>
      <c r="D36" s="22">
        <v>0</v>
      </c>
      <c r="E36" s="38">
        <v>1</v>
      </c>
      <c r="F36" s="23">
        <f t="shared" si="0"/>
        <v>0</v>
      </c>
      <c r="G36" s="23">
        <f t="shared" si="1"/>
        <v>0</v>
      </c>
    </row>
    <row r="37" spans="1:7" ht="15.75" thickBot="1">
      <c r="A37" s="135" t="s">
        <v>300</v>
      </c>
      <c r="B37" s="136"/>
      <c r="C37" s="136"/>
      <c r="D37" s="136"/>
      <c r="E37" s="136"/>
      <c r="F37" s="92">
        <f>SUM(F35:F36)</f>
        <v>0</v>
      </c>
      <c r="G37" s="92">
        <f>SUM(G35:G36)</f>
        <v>0</v>
      </c>
    </row>
    <row r="38" spans="1:7" ht="15">
      <c r="A38" s="79"/>
      <c r="B38" s="79"/>
      <c r="C38" s="79"/>
      <c r="D38" s="79"/>
      <c r="E38" s="79"/>
      <c r="F38" s="78"/>
      <c r="G38" s="78"/>
    </row>
    <row r="39" spans="1:7" s="99" customFormat="1" ht="51" customHeight="1">
      <c r="A39" s="93" t="s">
        <v>344</v>
      </c>
      <c r="B39" s="94" t="s">
        <v>319</v>
      </c>
      <c r="C39" s="95" t="s">
        <v>321</v>
      </c>
      <c r="D39" s="96" t="s">
        <v>31</v>
      </c>
      <c r="E39" s="93" t="s">
        <v>320</v>
      </c>
      <c r="F39" s="97" t="s">
        <v>322</v>
      </c>
      <c r="G39" s="95" t="s">
        <v>323</v>
      </c>
    </row>
    <row r="40" spans="1:7" ht="25.5">
      <c r="A40" s="27">
        <v>24</v>
      </c>
      <c r="B40" s="46" t="s">
        <v>201</v>
      </c>
      <c r="C40" s="26">
        <v>0</v>
      </c>
      <c r="D40" s="22">
        <v>0</v>
      </c>
      <c r="E40" s="38">
        <v>1</v>
      </c>
      <c r="F40" s="23">
        <f>C40*E40*A40</f>
        <v>0</v>
      </c>
      <c r="G40" s="23">
        <f aca="true" t="shared" si="2" ref="G40:G41">F40+D40*F40</f>
        <v>0</v>
      </c>
    </row>
    <row r="41" spans="1:7" ht="26.25" thickBot="1">
      <c r="A41" s="27">
        <v>24</v>
      </c>
      <c r="B41" s="46" t="s">
        <v>115</v>
      </c>
      <c r="C41" s="26">
        <v>0</v>
      </c>
      <c r="D41" s="22">
        <v>0</v>
      </c>
      <c r="E41" s="38">
        <v>1</v>
      </c>
      <c r="F41" s="23">
        <f aca="true" t="shared" si="3" ref="F41">C41*E41*A41</f>
        <v>0</v>
      </c>
      <c r="G41" s="23">
        <f t="shared" si="2"/>
        <v>0</v>
      </c>
    </row>
    <row r="42" spans="1:7" ht="15.75" thickBot="1">
      <c r="A42" s="135" t="s">
        <v>293</v>
      </c>
      <c r="B42" s="136"/>
      <c r="C42" s="136"/>
      <c r="D42" s="136"/>
      <c r="E42" s="136"/>
      <c r="F42" s="92">
        <f>SUM(F40:F41)</f>
        <v>0</v>
      </c>
      <c r="G42" s="92">
        <f>SUM(G40:G41)</f>
        <v>0</v>
      </c>
    </row>
    <row r="43" spans="1:7" ht="15.75" thickBot="1">
      <c r="A43" s="79"/>
      <c r="B43" s="79"/>
      <c r="C43" s="79"/>
      <c r="D43" s="79"/>
      <c r="E43" s="79"/>
      <c r="F43" s="78"/>
      <c r="G43" s="78"/>
    </row>
    <row r="44" spans="1:7" ht="32.25" customHeight="1">
      <c r="A44" s="125" t="s">
        <v>299</v>
      </c>
      <c r="B44" s="126"/>
      <c r="C44" s="126"/>
      <c r="D44" s="126"/>
      <c r="E44" s="127"/>
      <c r="F44" s="140">
        <f>F37+F42</f>
        <v>0</v>
      </c>
      <c r="G44" s="130">
        <f>G37+G42</f>
        <v>0</v>
      </c>
    </row>
    <row r="45" spans="1:7" ht="15.75" customHeight="1" thickBot="1">
      <c r="A45" s="132" t="s">
        <v>343</v>
      </c>
      <c r="B45" s="133"/>
      <c r="C45" s="133"/>
      <c r="D45" s="133"/>
      <c r="E45" s="134"/>
      <c r="F45" s="141"/>
      <c r="G45" s="131"/>
    </row>
    <row r="46" spans="1:7" s="4" customFormat="1" ht="21" customHeight="1">
      <c r="A46" s="9"/>
      <c r="B46" s="9"/>
      <c r="C46" s="19"/>
      <c r="D46" s="18"/>
      <c r="E46" s="10"/>
      <c r="F46" s="10"/>
      <c r="G46" s="11"/>
    </row>
    <row r="47" spans="1:7" s="4" customFormat="1" ht="15" customHeight="1">
      <c r="A47" s="124" t="s">
        <v>193</v>
      </c>
      <c r="B47" s="124"/>
      <c r="C47" s="124"/>
      <c r="D47" s="124"/>
      <c r="E47" s="124"/>
      <c r="F47" s="124"/>
      <c r="G47" s="124"/>
    </row>
    <row r="48" spans="3:7" s="4" customFormat="1" ht="57" customHeight="1">
      <c r="C48" s="138"/>
      <c r="D48" s="138"/>
      <c r="E48" s="138"/>
      <c r="F48" s="138"/>
      <c r="G48" s="138"/>
    </row>
    <row r="49" spans="1:7" s="4" customFormat="1" ht="15" customHeight="1">
      <c r="A49" s="138" t="s">
        <v>10</v>
      </c>
      <c r="B49" s="138"/>
      <c r="C49" s="138"/>
      <c r="D49" s="138"/>
      <c r="E49" s="138"/>
      <c r="F49" s="138"/>
      <c r="G49" s="138"/>
    </row>
    <row r="50" spans="1:7" s="4" customFormat="1" ht="15" customHeight="1">
      <c r="A50" s="138" t="s">
        <v>11</v>
      </c>
      <c r="B50" s="138"/>
      <c r="C50" s="138"/>
      <c r="D50" s="138"/>
      <c r="E50" s="138"/>
      <c r="F50" s="138"/>
      <c r="G50" s="138"/>
    </row>
    <row r="51" spans="1:7" s="4" customFormat="1" ht="15" customHeight="1">
      <c r="A51" s="137" t="s">
        <v>12</v>
      </c>
      <c r="B51" s="137"/>
      <c r="C51" s="137"/>
      <c r="D51" s="137"/>
      <c r="E51" s="137"/>
      <c r="F51" s="137"/>
      <c r="G51" s="137"/>
    </row>
  </sheetData>
  <sheetProtection sheet="1" objects="1" scenarios="1" formatCells="0" formatColumns="0" formatRows="0" selectLockedCells="1" autoFilter="0"/>
  <mergeCells count="53"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23:B23"/>
    <mergeCell ref="C23:G23"/>
    <mergeCell ref="A24:B24"/>
    <mergeCell ref="C24:G24"/>
    <mergeCell ref="A26:G26"/>
    <mergeCell ref="A20:B20"/>
    <mergeCell ref="C20:G20"/>
    <mergeCell ref="A21:B21"/>
    <mergeCell ref="C21:G21"/>
    <mergeCell ref="A22:B22"/>
    <mergeCell ref="C22:G22"/>
    <mergeCell ref="A44:E44"/>
    <mergeCell ref="F44:F45"/>
    <mergeCell ref="G44:G45"/>
    <mergeCell ref="A45:E45"/>
    <mergeCell ref="A27:G27"/>
    <mergeCell ref="A28:G28"/>
    <mergeCell ref="A30:G30"/>
    <mergeCell ref="A32:G32"/>
    <mergeCell ref="A37:E37"/>
    <mergeCell ref="A42:E42"/>
    <mergeCell ref="A47:G47"/>
    <mergeCell ref="C48:G48"/>
    <mergeCell ref="A49:G49"/>
    <mergeCell ref="A50:G50"/>
    <mergeCell ref="A51:G51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31">
      <selection activeCell="A45" sqref="A45:G45"/>
    </sheetView>
  </sheetViews>
  <sheetFormatPr defaultColWidth="9.140625" defaultRowHeight="15"/>
  <cols>
    <col min="1" max="1" width="7.140625" style="3" customWidth="1"/>
    <col min="2" max="2" width="26.00390625" style="3" customWidth="1"/>
    <col min="3" max="3" width="16.28125" style="3" customWidth="1"/>
    <col min="4" max="4" width="9.421875" style="3" customWidth="1"/>
    <col min="5" max="5" width="8.003906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248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85"/>
      <c r="D29" s="85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26.25" thickBot="1">
      <c r="A35" s="52">
        <v>136</v>
      </c>
      <c r="B35" s="46" t="s">
        <v>114</v>
      </c>
      <c r="C35" s="26">
        <v>0</v>
      </c>
      <c r="D35" s="22">
        <v>0</v>
      </c>
      <c r="E35" s="38">
        <v>1</v>
      </c>
      <c r="F35" s="23">
        <f aca="true" t="shared" si="0" ref="F35">C35*E35</f>
        <v>0</v>
      </c>
      <c r="G35" s="23">
        <f aca="true" t="shared" si="1" ref="G35">F35+D35*F35</f>
        <v>0</v>
      </c>
    </row>
    <row r="36" spans="1:7" ht="15.75" thickBot="1">
      <c r="A36" s="135" t="s">
        <v>300</v>
      </c>
      <c r="B36" s="136"/>
      <c r="C36" s="136"/>
      <c r="D36" s="136"/>
      <c r="E36" s="136"/>
      <c r="F36" s="92">
        <f>SUM(F35:F35)</f>
        <v>0</v>
      </c>
      <c r="G36" s="92">
        <f>SUM(G35:G35)</f>
        <v>0</v>
      </c>
    </row>
    <row r="37" spans="1:7" ht="15">
      <c r="A37" s="79"/>
      <c r="B37" s="79"/>
      <c r="C37" s="79"/>
      <c r="D37" s="79"/>
      <c r="E37" s="79"/>
      <c r="F37" s="78"/>
      <c r="G37" s="78"/>
    </row>
    <row r="38" spans="1:7" s="99" customFormat="1" ht="51" customHeight="1">
      <c r="A38" s="93" t="s">
        <v>344</v>
      </c>
      <c r="B38" s="94" t="s">
        <v>319</v>
      </c>
      <c r="C38" s="95" t="s">
        <v>321</v>
      </c>
      <c r="D38" s="96" t="s">
        <v>31</v>
      </c>
      <c r="E38" s="93" t="s">
        <v>320</v>
      </c>
      <c r="F38" s="97" t="s">
        <v>322</v>
      </c>
      <c r="G38" s="95" t="s">
        <v>323</v>
      </c>
    </row>
    <row r="39" spans="1:7" ht="26.25" thickBot="1">
      <c r="A39" s="27">
        <v>24</v>
      </c>
      <c r="B39" s="46" t="s">
        <v>114</v>
      </c>
      <c r="C39" s="26">
        <v>0</v>
      </c>
      <c r="D39" s="22">
        <v>0</v>
      </c>
      <c r="E39" s="38">
        <v>1</v>
      </c>
      <c r="F39" s="23">
        <f>C39*E39*A39</f>
        <v>0</v>
      </c>
      <c r="G39" s="23">
        <f aca="true" t="shared" si="2" ref="G39">F39+D39*F39</f>
        <v>0</v>
      </c>
    </row>
    <row r="40" spans="1:7" ht="15.75" thickBot="1">
      <c r="A40" s="135" t="s">
        <v>293</v>
      </c>
      <c r="B40" s="136"/>
      <c r="C40" s="136"/>
      <c r="D40" s="136"/>
      <c r="E40" s="136"/>
      <c r="F40" s="92">
        <f>SUM(F39:F39)</f>
        <v>0</v>
      </c>
      <c r="G40" s="92">
        <f>SUM(G39:G39)</f>
        <v>0</v>
      </c>
    </row>
    <row r="41" spans="1:7" ht="15.75" thickBot="1">
      <c r="A41" s="79"/>
      <c r="B41" s="79"/>
      <c r="C41" s="79"/>
      <c r="D41" s="79"/>
      <c r="E41" s="79"/>
      <c r="F41" s="78"/>
      <c r="G41" s="78"/>
    </row>
    <row r="42" spans="1:7" ht="32.25" customHeight="1">
      <c r="A42" s="125" t="s">
        <v>299</v>
      </c>
      <c r="B42" s="126"/>
      <c r="C42" s="126"/>
      <c r="D42" s="126"/>
      <c r="E42" s="127"/>
      <c r="F42" s="140">
        <f>F36+F40</f>
        <v>0</v>
      </c>
      <c r="G42" s="130">
        <f>G36+G40</f>
        <v>0</v>
      </c>
    </row>
    <row r="43" spans="1:7" ht="15.75" customHeight="1" thickBot="1">
      <c r="A43" s="132" t="s">
        <v>345</v>
      </c>
      <c r="B43" s="133"/>
      <c r="C43" s="133"/>
      <c r="D43" s="133"/>
      <c r="E43" s="134"/>
      <c r="F43" s="141"/>
      <c r="G43" s="131"/>
    </row>
    <row r="44" spans="1:7" s="4" customFormat="1" ht="21" customHeight="1">
      <c r="A44" s="9"/>
      <c r="B44" s="9"/>
      <c r="C44" s="19"/>
      <c r="D44" s="18"/>
      <c r="E44" s="10"/>
      <c r="F44" s="10"/>
      <c r="G44" s="11"/>
    </row>
    <row r="45" spans="1:7" s="4" customFormat="1" ht="15" customHeight="1">
      <c r="A45" s="124" t="s">
        <v>193</v>
      </c>
      <c r="B45" s="124"/>
      <c r="C45" s="124"/>
      <c r="D45" s="124"/>
      <c r="E45" s="124"/>
      <c r="F45" s="124"/>
      <c r="G45" s="124"/>
    </row>
    <row r="46" spans="3:7" s="4" customFormat="1" ht="57" customHeight="1">
      <c r="C46" s="138"/>
      <c r="D46" s="138"/>
      <c r="E46" s="138"/>
      <c r="F46" s="138"/>
      <c r="G46" s="138"/>
    </row>
    <row r="47" spans="1:7" s="4" customFormat="1" ht="15" customHeight="1">
      <c r="A47" s="138" t="s">
        <v>10</v>
      </c>
      <c r="B47" s="138"/>
      <c r="C47" s="138"/>
      <c r="D47" s="138"/>
      <c r="E47" s="138"/>
      <c r="F47" s="138"/>
      <c r="G47" s="138"/>
    </row>
    <row r="48" spans="1:7" s="4" customFormat="1" ht="15" customHeight="1">
      <c r="A48" s="138" t="s">
        <v>11</v>
      </c>
      <c r="B48" s="138"/>
      <c r="C48" s="138"/>
      <c r="D48" s="138"/>
      <c r="E48" s="138"/>
      <c r="F48" s="138"/>
      <c r="G48" s="138"/>
    </row>
    <row r="49" spans="1:7" s="4" customFormat="1" ht="15" customHeight="1">
      <c r="A49" s="137" t="s">
        <v>12</v>
      </c>
      <c r="B49" s="137"/>
      <c r="C49" s="137"/>
      <c r="D49" s="137"/>
      <c r="E49" s="137"/>
      <c r="F49" s="137"/>
      <c r="G49" s="137"/>
    </row>
  </sheetData>
  <sheetProtection sheet="1" objects="1" scenarios="1" formatCells="0" formatColumns="0" formatRows="0" selectLockedCells="1" autoFilter="0"/>
  <mergeCells count="53"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23:B23"/>
    <mergeCell ref="C23:G23"/>
    <mergeCell ref="A24:B24"/>
    <mergeCell ref="C24:G24"/>
    <mergeCell ref="A26:G26"/>
    <mergeCell ref="A20:B20"/>
    <mergeCell ref="C20:G20"/>
    <mergeCell ref="A21:B21"/>
    <mergeCell ref="C21:G21"/>
    <mergeCell ref="A22:B22"/>
    <mergeCell ref="C22:G22"/>
    <mergeCell ref="A42:E42"/>
    <mergeCell ref="F42:F43"/>
    <mergeCell ref="G42:G43"/>
    <mergeCell ref="A43:E43"/>
    <mergeCell ref="A27:G27"/>
    <mergeCell ref="A28:G28"/>
    <mergeCell ref="A30:G30"/>
    <mergeCell ref="A32:G32"/>
    <mergeCell ref="A36:E36"/>
    <mergeCell ref="A40:E40"/>
    <mergeCell ref="A45:G45"/>
    <mergeCell ref="C46:G46"/>
    <mergeCell ref="A47:G47"/>
    <mergeCell ref="A48:G48"/>
    <mergeCell ref="A49:G49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zoomScaleSheetLayoutView="130" workbookViewId="0" topLeftCell="A1">
      <selection activeCell="C17" sqref="C17:G17"/>
    </sheetView>
  </sheetViews>
  <sheetFormatPr defaultColWidth="9.140625" defaultRowHeight="15"/>
  <cols>
    <col min="1" max="1" width="7.421875" style="3" customWidth="1"/>
    <col min="2" max="2" width="26.00390625" style="3" customWidth="1"/>
    <col min="3" max="3" width="16.28125" style="3" customWidth="1"/>
    <col min="4" max="4" width="9.421875" style="3" customWidth="1"/>
    <col min="5" max="5" width="7.85156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249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85"/>
      <c r="D29" s="85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15">
      <c r="A35" s="57">
        <v>94</v>
      </c>
      <c r="B35" s="58" t="s">
        <v>116</v>
      </c>
      <c r="C35" s="26">
        <v>0</v>
      </c>
      <c r="D35" s="22">
        <v>0</v>
      </c>
      <c r="E35" s="59">
        <v>6</v>
      </c>
      <c r="F35" s="23">
        <f aca="true" t="shared" si="0" ref="F35:F41">C35*E35</f>
        <v>0</v>
      </c>
      <c r="G35" s="23">
        <f aca="true" t="shared" si="1" ref="G35:G41">F35+D35*F35</f>
        <v>0</v>
      </c>
    </row>
    <row r="36" spans="1:7" ht="15">
      <c r="A36" s="57">
        <v>95</v>
      </c>
      <c r="B36" s="58" t="s">
        <v>116</v>
      </c>
      <c r="C36" s="26">
        <v>0</v>
      </c>
      <c r="D36" s="22">
        <v>0</v>
      </c>
      <c r="E36" s="59">
        <v>4</v>
      </c>
      <c r="F36" s="23">
        <f t="shared" si="0"/>
        <v>0</v>
      </c>
      <c r="G36" s="23">
        <f t="shared" si="1"/>
        <v>0</v>
      </c>
    </row>
    <row r="37" spans="1:7" ht="15">
      <c r="A37" s="57">
        <v>96</v>
      </c>
      <c r="B37" s="58" t="s">
        <v>117</v>
      </c>
      <c r="C37" s="26">
        <v>0</v>
      </c>
      <c r="D37" s="22">
        <v>0</v>
      </c>
      <c r="E37" s="59">
        <v>1</v>
      </c>
      <c r="F37" s="23">
        <f t="shared" si="0"/>
        <v>0</v>
      </c>
      <c r="G37" s="23">
        <f t="shared" si="1"/>
        <v>0</v>
      </c>
    </row>
    <row r="38" spans="1:7" ht="15">
      <c r="A38" s="57">
        <v>97</v>
      </c>
      <c r="B38" s="58" t="s">
        <v>117</v>
      </c>
      <c r="C38" s="26">
        <v>0</v>
      </c>
      <c r="D38" s="22">
        <v>0</v>
      </c>
      <c r="E38" s="59">
        <v>1</v>
      </c>
      <c r="F38" s="23">
        <f t="shared" si="0"/>
        <v>0</v>
      </c>
      <c r="G38" s="23">
        <f t="shared" si="1"/>
        <v>0</v>
      </c>
    </row>
    <row r="39" spans="1:7" ht="15">
      <c r="A39" s="57">
        <v>98</v>
      </c>
      <c r="B39" s="58" t="s">
        <v>118</v>
      </c>
      <c r="C39" s="26">
        <v>0</v>
      </c>
      <c r="D39" s="22">
        <v>0</v>
      </c>
      <c r="E39" s="59">
        <v>1</v>
      </c>
      <c r="F39" s="23">
        <f t="shared" si="0"/>
        <v>0</v>
      </c>
      <c r="G39" s="23">
        <f t="shared" si="1"/>
        <v>0</v>
      </c>
    </row>
    <row r="40" spans="1:7" ht="15">
      <c r="A40" s="57">
        <v>113</v>
      </c>
      <c r="B40" s="58" t="s">
        <v>119</v>
      </c>
      <c r="C40" s="26">
        <v>0</v>
      </c>
      <c r="D40" s="22">
        <v>0</v>
      </c>
      <c r="E40" s="59">
        <v>5</v>
      </c>
      <c r="F40" s="23">
        <f t="shared" si="0"/>
        <v>0</v>
      </c>
      <c r="G40" s="23">
        <f t="shared" si="1"/>
        <v>0</v>
      </c>
    </row>
    <row r="41" spans="1:7" ht="15" customHeight="1" thickBot="1">
      <c r="A41" s="57">
        <v>114</v>
      </c>
      <c r="B41" s="58" t="s">
        <v>120</v>
      </c>
      <c r="C41" s="26">
        <v>0</v>
      </c>
      <c r="D41" s="22">
        <v>0</v>
      </c>
      <c r="E41" s="59">
        <v>2</v>
      </c>
      <c r="F41" s="23">
        <f t="shared" si="0"/>
        <v>0</v>
      </c>
      <c r="G41" s="23">
        <f t="shared" si="1"/>
        <v>0</v>
      </c>
    </row>
    <row r="42" spans="1:7" ht="15.75" thickBot="1">
      <c r="A42" s="135" t="s">
        <v>300</v>
      </c>
      <c r="B42" s="136"/>
      <c r="C42" s="136"/>
      <c r="D42" s="136"/>
      <c r="E42" s="136"/>
      <c r="F42" s="92">
        <f>SUM(F35:F41)</f>
        <v>0</v>
      </c>
      <c r="G42" s="92">
        <f>SUM(G35:G41)</f>
        <v>0</v>
      </c>
    </row>
    <row r="43" spans="1:7" ht="15">
      <c r="A43" s="79"/>
      <c r="B43" s="79"/>
      <c r="C43" s="79"/>
      <c r="D43" s="79"/>
      <c r="E43" s="79"/>
      <c r="F43" s="78"/>
      <c r="G43" s="78"/>
    </row>
    <row r="44" spans="1:7" s="99" customFormat="1" ht="51" customHeight="1">
      <c r="A44" s="93" t="s">
        <v>344</v>
      </c>
      <c r="B44" s="94" t="s">
        <v>319</v>
      </c>
      <c r="C44" s="95" t="s">
        <v>321</v>
      </c>
      <c r="D44" s="96" t="s">
        <v>31</v>
      </c>
      <c r="E44" s="93" t="s">
        <v>320</v>
      </c>
      <c r="F44" s="97" t="s">
        <v>322</v>
      </c>
      <c r="G44" s="95" t="s">
        <v>323</v>
      </c>
    </row>
    <row r="45" spans="1:7" ht="15">
      <c r="A45" s="27">
        <v>24</v>
      </c>
      <c r="B45" s="58" t="s">
        <v>116</v>
      </c>
      <c r="C45" s="26">
        <v>0</v>
      </c>
      <c r="D45" s="22">
        <v>0</v>
      </c>
      <c r="E45" s="59">
        <v>6</v>
      </c>
      <c r="F45" s="23">
        <f>C45*E45*A45</f>
        <v>0</v>
      </c>
      <c r="G45" s="23">
        <f aca="true" t="shared" si="2" ref="G45:G51">F45+D45*F45</f>
        <v>0</v>
      </c>
    </row>
    <row r="46" spans="1:7" ht="15">
      <c r="A46" s="27">
        <v>24</v>
      </c>
      <c r="B46" s="58" t="s">
        <v>116</v>
      </c>
      <c r="C46" s="26">
        <v>0</v>
      </c>
      <c r="D46" s="22">
        <v>0</v>
      </c>
      <c r="E46" s="59">
        <v>4</v>
      </c>
      <c r="F46" s="23">
        <f aca="true" t="shared" si="3" ref="F46:F51">C46*E46*A46</f>
        <v>0</v>
      </c>
      <c r="G46" s="23">
        <f t="shared" si="2"/>
        <v>0</v>
      </c>
    </row>
    <row r="47" spans="1:7" ht="15">
      <c r="A47" s="27">
        <v>24</v>
      </c>
      <c r="B47" s="58" t="s">
        <v>117</v>
      </c>
      <c r="C47" s="26">
        <v>0</v>
      </c>
      <c r="D47" s="22">
        <v>0</v>
      </c>
      <c r="E47" s="59">
        <v>1</v>
      </c>
      <c r="F47" s="23">
        <f t="shared" si="3"/>
        <v>0</v>
      </c>
      <c r="G47" s="23">
        <f t="shared" si="2"/>
        <v>0</v>
      </c>
    </row>
    <row r="48" spans="1:7" ht="15">
      <c r="A48" s="27">
        <v>24</v>
      </c>
      <c r="B48" s="58" t="s">
        <v>117</v>
      </c>
      <c r="C48" s="26">
        <v>0</v>
      </c>
      <c r="D48" s="22">
        <v>0</v>
      </c>
      <c r="E48" s="59">
        <v>1</v>
      </c>
      <c r="F48" s="23">
        <f t="shared" si="3"/>
        <v>0</v>
      </c>
      <c r="G48" s="23">
        <f t="shared" si="2"/>
        <v>0</v>
      </c>
    </row>
    <row r="49" spans="1:7" ht="15">
      <c r="A49" s="27">
        <v>24</v>
      </c>
      <c r="B49" s="58" t="s">
        <v>118</v>
      </c>
      <c r="C49" s="26">
        <v>0</v>
      </c>
      <c r="D49" s="22">
        <v>0</v>
      </c>
      <c r="E49" s="59">
        <v>1</v>
      </c>
      <c r="F49" s="23">
        <f t="shared" si="3"/>
        <v>0</v>
      </c>
      <c r="G49" s="23">
        <f t="shared" si="2"/>
        <v>0</v>
      </c>
    </row>
    <row r="50" spans="1:7" ht="15">
      <c r="A50" s="27">
        <v>24</v>
      </c>
      <c r="B50" s="58" t="s">
        <v>119</v>
      </c>
      <c r="C50" s="26">
        <v>0</v>
      </c>
      <c r="D50" s="22">
        <v>0</v>
      </c>
      <c r="E50" s="59">
        <v>5</v>
      </c>
      <c r="F50" s="23">
        <f t="shared" si="3"/>
        <v>0</v>
      </c>
      <c r="G50" s="23">
        <f t="shared" si="2"/>
        <v>0</v>
      </c>
    </row>
    <row r="51" spans="1:7" ht="15" customHeight="1" thickBot="1">
      <c r="A51" s="27">
        <v>24</v>
      </c>
      <c r="B51" s="58" t="s">
        <v>120</v>
      </c>
      <c r="C51" s="26">
        <v>0</v>
      </c>
      <c r="D51" s="22">
        <v>0</v>
      </c>
      <c r="E51" s="59">
        <v>2</v>
      </c>
      <c r="F51" s="23">
        <f t="shared" si="3"/>
        <v>0</v>
      </c>
      <c r="G51" s="23">
        <f t="shared" si="2"/>
        <v>0</v>
      </c>
    </row>
    <row r="52" spans="1:7" ht="15.75" thickBot="1">
      <c r="A52" s="135" t="s">
        <v>293</v>
      </c>
      <c r="B52" s="136"/>
      <c r="C52" s="136"/>
      <c r="D52" s="136"/>
      <c r="E52" s="136"/>
      <c r="F52" s="92">
        <f>SUM(F45:F51)</f>
        <v>0</v>
      </c>
      <c r="G52" s="92">
        <f>SUM(G45:G51)</f>
        <v>0</v>
      </c>
    </row>
    <row r="53" spans="1:7" ht="15.75" thickBot="1">
      <c r="A53" s="79"/>
      <c r="B53" s="79"/>
      <c r="C53" s="79"/>
      <c r="D53" s="79"/>
      <c r="E53" s="79"/>
      <c r="F53" s="78"/>
      <c r="G53" s="78"/>
    </row>
    <row r="54" spans="1:7" ht="32.25" customHeight="1">
      <c r="A54" s="125" t="s">
        <v>299</v>
      </c>
      <c r="B54" s="126"/>
      <c r="C54" s="126"/>
      <c r="D54" s="126"/>
      <c r="E54" s="127"/>
      <c r="F54" s="140">
        <f>F42+F52</f>
        <v>0</v>
      </c>
      <c r="G54" s="130">
        <f>G42+G52</f>
        <v>0</v>
      </c>
    </row>
    <row r="55" spans="1:7" ht="15.75" customHeight="1" thickBot="1">
      <c r="A55" s="132" t="s">
        <v>346</v>
      </c>
      <c r="B55" s="133"/>
      <c r="C55" s="133"/>
      <c r="D55" s="133"/>
      <c r="E55" s="134"/>
      <c r="F55" s="141"/>
      <c r="G55" s="131"/>
    </row>
    <row r="56" spans="1:7" s="4" customFormat="1" ht="21" customHeight="1">
      <c r="A56" s="9"/>
      <c r="B56" s="9"/>
      <c r="C56" s="19"/>
      <c r="D56" s="18"/>
      <c r="E56" s="10"/>
      <c r="F56" s="10"/>
      <c r="G56" s="11"/>
    </row>
    <row r="57" spans="1:7" s="4" customFormat="1" ht="15" customHeight="1">
      <c r="A57" s="124" t="s">
        <v>193</v>
      </c>
      <c r="B57" s="124"/>
      <c r="C57" s="124"/>
      <c r="D57" s="124"/>
      <c r="E57" s="124"/>
      <c r="F57" s="124"/>
      <c r="G57" s="124"/>
    </row>
    <row r="58" spans="3:7" s="4" customFormat="1" ht="57" customHeight="1">
      <c r="C58" s="138"/>
      <c r="D58" s="138"/>
      <c r="E58" s="138"/>
      <c r="F58" s="138"/>
      <c r="G58" s="138"/>
    </row>
    <row r="59" spans="1:7" s="4" customFormat="1" ht="15" customHeight="1">
      <c r="A59" s="138" t="s">
        <v>10</v>
      </c>
      <c r="B59" s="138"/>
      <c r="C59" s="138"/>
      <c r="D59" s="138"/>
      <c r="E59" s="138"/>
      <c r="F59" s="138"/>
      <c r="G59" s="138"/>
    </row>
    <row r="60" spans="1:7" s="4" customFormat="1" ht="15" customHeight="1">
      <c r="A60" s="138" t="s">
        <v>11</v>
      </c>
      <c r="B60" s="138"/>
      <c r="C60" s="138"/>
      <c r="D60" s="138"/>
      <c r="E60" s="138"/>
      <c r="F60" s="138"/>
      <c r="G60" s="138"/>
    </row>
    <row r="61" spans="1:7" s="4" customFormat="1" ht="15" customHeight="1">
      <c r="A61" s="137" t="s">
        <v>12</v>
      </c>
      <c r="B61" s="137"/>
      <c r="C61" s="137"/>
      <c r="D61" s="137"/>
      <c r="E61" s="137"/>
      <c r="F61" s="137"/>
      <c r="G61" s="137"/>
    </row>
  </sheetData>
  <sheetProtection sheet="1" objects="1" scenarios="1" formatCells="0" formatColumns="0" formatRows="0" selectLockedCells="1" autoFilter="0"/>
  <mergeCells count="53"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23:B23"/>
    <mergeCell ref="C23:G23"/>
    <mergeCell ref="A24:B24"/>
    <mergeCell ref="C24:G24"/>
    <mergeCell ref="A26:G26"/>
    <mergeCell ref="A20:B20"/>
    <mergeCell ref="C20:G20"/>
    <mergeCell ref="A21:B21"/>
    <mergeCell ref="C21:G21"/>
    <mergeCell ref="A22:B22"/>
    <mergeCell ref="C22:G22"/>
    <mergeCell ref="A54:E54"/>
    <mergeCell ref="F54:F55"/>
    <mergeCell ref="G54:G55"/>
    <mergeCell ref="A55:E55"/>
    <mergeCell ref="A27:G27"/>
    <mergeCell ref="A28:G28"/>
    <mergeCell ref="A30:G30"/>
    <mergeCell ref="A32:G32"/>
    <mergeCell ref="A42:E42"/>
    <mergeCell ref="A52:E52"/>
    <mergeCell ref="A57:G57"/>
    <mergeCell ref="C58:G58"/>
    <mergeCell ref="A59:G59"/>
    <mergeCell ref="A60:G60"/>
    <mergeCell ref="A61:G61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zoomScaleSheetLayoutView="130" workbookViewId="0" topLeftCell="A49">
      <selection activeCell="A61" sqref="A61:G61"/>
    </sheetView>
  </sheetViews>
  <sheetFormatPr defaultColWidth="9.140625" defaultRowHeight="15"/>
  <cols>
    <col min="1" max="1" width="6.7109375" style="3" customWidth="1"/>
    <col min="2" max="2" width="26.00390625" style="3" customWidth="1"/>
    <col min="3" max="3" width="17.00390625" style="3" customWidth="1"/>
    <col min="4" max="4" width="9.421875" style="3" customWidth="1"/>
    <col min="5" max="5" width="7.85156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212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85"/>
      <c r="D29" s="85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15">
      <c r="A35" s="24">
        <v>168</v>
      </c>
      <c r="B35" s="25" t="s">
        <v>53</v>
      </c>
      <c r="C35" s="26">
        <v>0</v>
      </c>
      <c r="D35" s="22">
        <v>0</v>
      </c>
      <c r="E35" s="38">
        <v>2</v>
      </c>
      <c r="F35" s="23">
        <f aca="true" t="shared" si="0" ref="F35:F43">C35*E35</f>
        <v>0</v>
      </c>
      <c r="G35" s="23">
        <f aca="true" t="shared" si="1" ref="G35:G43">F35+D35*F35</f>
        <v>0</v>
      </c>
    </row>
    <row r="36" spans="1:7" ht="25.5">
      <c r="A36" s="24">
        <v>169</v>
      </c>
      <c r="B36" s="25" t="s">
        <v>54</v>
      </c>
      <c r="C36" s="26">
        <v>0</v>
      </c>
      <c r="D36" s="22">
        <v>0</v>
      </c>
      <c r="E36" s="38">
        <v>2</v>
      </c>
      <c r="F36" s="23">
        <f t="shared" si="0"/>
        <v>0</v>
      </c>
      <c r="G36" s="23">
        <f t="shared" si="1"/>
        <v>0</v>
      </c>
    </row>
    <row r="37" spans="1:7" ht="15">
      <c r="A37" s="24">
        <v>170</v>
      </c>
      <c r="B37" s="25" t="s">
        <v>167</v>
      </c>
      <c r="C37" s="26">
        <v>0</v>
      </c>
      <c r="D37" s="22">
        <v>0</v>
      </c>
      <c r="E37" s="38">
        <v>2</v>
      </c>
      <c r="F37" s="23">
        <f t="shared" si="0"/>
        <v>0</v>
      </c>
      <c r="G37" s="23">
        <f t="shared" si="1"/>
        <v>0</v>
      </c>
    </row>
    <row r="38" spans="1:7" ht="25.5">
      <c r="A38" s="24">
        <v>173</v>
      </c>
      <c r="B38" s="25" t="s">
        <v>55</v>
      </c>
      <c r="C38" s="26">
        <v>0</v>
      </c>
      <c r="D38" s="22">
        <v>0</v>
      </c>
      <c r="E38" s="38">
        <v>1</v>
      </c>
      <c r="F38" s="23">
        <f t="shared" si="0"/>
        <v>0</v>
      </c>
      <c r="G38" s="23">
        <f t="shared" si="1"/>
        <v>0</v>
      </c>
    </row>
    <row r="39" spans="1:7" ht="38.25">
      <c r="A39" s="24">
        <v>179</v>
      </c>
      <c r="B39" s="25" t="s">
        <v>56</v>
      </c>
      <c r="C39" s="26">
        <v>0</v>
      </c>
      <c r="D39" s="22">
        <v>0</v>
      </c>
      <c r="E39" s="38">
        <v>1</v>
      </c>
      <c r="F39" s="23">
        <f t="shared" si="0"/>
        <v>0</v>
      </c>
      <c r="G39" s="23">
        <f t="shared" si="1"/>
        <v>0</v>
      </c>
    </row>
    <row r="40" spans="1:7" ht="33" customHeight="1">
      <c r="A40" s="24">
        <v>180</v>
      </c>
      <c r="B40" s="25" t="s">
        <v>57</v>
      </c>
      <c r="C40" s="26">
        <v>0</v>
      </c>
      <c r="D40" s="22">
        <v>0</v>
      </c>
      <c r="E40" s="38">
        <v>1</v>
      </c>
      <c r="F40" s="23">
        <f t="shared" si="0"/>
        <v>0</v>
      </c>
      <c r="G40" s="23">
        <f t="shared" si="1"/>
        <v>0</v>
      </c>
    </row>
    <row r="41" spans="1:7" ht="15" customHeight="1">
      <c r="A41" s="24">
        <v>183</v>
      </c>
      <c r="B41" s="25" t="s">
        <v>59</v>
      </c>
      <c r="C41" s="26">
        <v>0</v>
      </c>
      <c r="D41" s="22">
        <v>0</v>
      </c>
      <c r="E41" s="38">
        <v>1</v>
      </c>
      <c r="F41" s="23">
        <f t="shared" si="0"/>
        <v>0</v>
      </c>
      <c r="G41" s="23">
        <f t="shared" si="1"/>
        <v>0</v>
      </c>
    </row>
    <row r="42" spans="1:7" ht="15">
      <c r="A42" s="24">
        <v>185</v>
      </c>
      <c r="B42" s="25" t="s">
        <v>60</v>
      </c>
      <c r="C42" s="26">
        <v>0</v>
      </c>
      <c r="D42" s="22">
        <v>0</v>
      </c>
      <c r="E42" s="38">
        <v>1</v>
      </c>
      <c r="F42" s="23">
        <f t="shared" si="0"/>
        <v>0</v>
      </c>
      <c r="G42" s="23">
        <f t="shared" si="1"/>
        <v>0</v>
      </c>
    </row>
    <row r="43" spans="1:7" ht="15" customHeight="1" thickBot="1">
      <c r="A43" s="28">
        <v>182</v>
      </c>
      <c r="B43" s="29" t="s">
        <v>61</v>
      </c>
      <c r="C43" s="30">
        <v>0</v>
      </c>
      <c r="D43" s="31">
        <v>0</v>
      </c>
      <c r="E43" s="39">
        <v>1</v>
      </c>
      <c r="F43" s="23">
        <f t="shared" si="0"/>
        <v>0</v>
      </c>
      <c r="G43" s="23">
        <f t="shared" si="1"/>
        <v>0</v>
      </c>
    </row>
    <row r="44" spans="1:7" ht="15.75" thickBot="1">
      <c r="A44" s="135" t="s">
        <v>300</v>
      </c>
      <c r="B44" s="136"/>
      <c r="C44" s="136"/>
      <c r="D44" s="136"/>
      <c r="E44" s="136"/>
      <c r="F44" s="92">
        <f>SUM(F35:F43)</f>
        <v>0</v>
      </c>
      <c r="G44" s="92">
        <f>SUM(G35:G43)</f>
        <v>0</v>
      </c>
    </row>
    <row r="45" spans="1:7" ht="15">
      <c r="A45" s="79"/>
      <c r="B45" s="79"/>
      <c r="C45" s="79"/>
      <c r="D45" s="79"/>
      <c r="E45" s="79"/>
      <c r="F45" s="78"/>
      <c r="G45" s="78"/>
    </row>
    <row r="46" spans="1:7" ht="51" customHeight="1">
      <c r="A46" s="93" t="s">
        <v>344</v>
      </c>
      <c r="B46" s="94" t="s">
        <v>319</v>
      </c>
      <c r="C46" s="95" t="s">
        <v>321</v>
      </c>
      <c r="D46" s="96" t="s">
        <v>31</v>
      </c>
      <c r="E46" s="93" t="s">
        <v>320</v>
      </c>
      <c r="F46" s="97" t="s">
        <v>322</v>
      </c>
      <c r="G46" s="95" t="s">
        <v>323</v>
      </c>
    </row>
    <row r="47" spans="1:7" ht="15">
      <c r="A47" s="27">
        <v>24</v>
      </c>
      <c r="B47" s="25" t="s">
        <v>53</v>
      </c>
      <c r="C47" s="26">
        <v>0</v>
      </c>
      <c r="D47" s="22">
        <v>0</v>
      </c>
      <c r="E47" s="38">
        <v>2</v>
      </c>
      <c r="F47" s="23">
        <f>C47*E47*A47</f>
        <v>0</v>
      </c>
      <c r="G47" s="23">
        <f aca="true" t="shared" si="2" ref="G47:G55">F47+D47*F47</f>
        <v>0</v>
      </c>
    </row>
    <row r="48" spans="1:7" ht="25.5">
      <c r="A48" s="27">
        <v>24</v>
      </c>
      <c r="B48" s="25" t="s">
        <v>54</v>
      </c>
      <c r="C48" s="26">
        <v>0</v>
      </c>
      <c r="D48" s="22">
        <v>0</v>
      </c>
      <c r="E48" s="38">
        <v>2</v>
      </c>
      <c r="F48" s="23">
        <f aca="true" t="shared" si="3" ref="F48:F55">C48*E48*A48</f>
        <v>0</v>
      </c>
      <c r="G48" s="23">
        <f t="shared" si="2"/>
        <v>0</v>
      </c>
    </row>
    <row r="49" spans="1:7" ht="15">
      <c r="A49" s="27">
        <v>24</v>
      </c>
      <c r="B49" s="25" t="s">
        <v>167</v>
      </c>
      <c r="C49" s="26">
        <v>0</v>
      </c>
      <c r="D49" s="22">
        <v>0</v>
      </c>
      <c r="E49" s="38">
        <v>2</v>
      </c>
      <c r="F49" s="23">
        <f t="shared" si="3"/>
        <v>0</v>
      </c>
      <c r="G49" s="23">
        <f t="shared" si="2"/>
        <v>0</v>
      </c>
    </row>
    <row r="50" spans="1:7" ht="25.5">
      <c r="A50" s="27">
        <v>24</v>
      </c>
      <c r="B50" s="25" t="s">
        <v>55</v>
      </c>
      <c r="C50" s="26">
        <v>0</v>
      </c>
      <c r="D50" s="22">
        <v>0</v>
      </c>
      <c r="E50" s="38">
        <v>1</v>
      </c>
      <c r="F50" s="23">
        <f t="shared" si="3"/>
        <v>0</v>
      </c>
      <c r="G50" s="23">
        <f t="shared" si="2"/>
        <v>0</v>
      </c>
    </row>
    <row r="51" spans="1:7" ht="38.25">
      <c r="A51" s="27">
        <v>24</v>
      </c>
      <c r="B51" s="25" t="s">
        <v>56</v>
      </c>
      <c r="C51" s="26">
        <v>0</v>
      </c>
      <c r="D51" s="22">
        <v>0</v>
      </c>
      <c r="E51" s="38">
        <v>1</v>
      </c>
      <c r="F51" s="23">
        <f t="shared" si="3"/>
        <v>0</v>
      </c>
      <c r="G51" s="23">
        <f t="shared" si="2"/>
        <v>0</v>
      </c>
    </row>
    <row r="52" spans="1:7" ht="33" customHeight="1">
      <c r="A52" s="27">
        <v>24</v>
      </c>
      <c r="B52" s="25" t="s">
        <v>57</v>
      </c>
      <c r="C52" s="26">
        <v>0</v>
      </c>
      <c r="D52" s="22">
        <v>0</v>
      </c>
      <c r="E52" s="38">
        <v>1</v>
      </c>
      <c r="F52" s="23">
        <f t="shared" si="3"/>
        <v>0</v>
      </c>
      <c r="G52" s="23">
        <f t="shared" si="2"/>
        <v>0</v>
      </c>
    </row>
    <row r="53" spans="1:7" ht="15" customHeight="1">
      <c r="A53" s="27">
        <v>24</v>
      </c>
      <c r="B53" s="25" t="s">
        <v>59</v>
      </c>
      <c r="C53" s="26">
        <v>0</v>
      </c>
      <c r="D53" s="22">
        <v>0</v>
      </c>
      <c r="E53" s="38">
        <v>1</v>
      </c>
      <c r="F53" s="23">
        <f t="shared" si="3"/>
        <v>0</v>
      </c>
      <c r="G53" s="23">
        <f t="shared" si="2"/>
        <v>0</v>
      </c>
    </row>
    <row r="54" spans="1:7" ht="15">
      <c r="A54" s="27">
        <v>24</v>
      </c>
      <c r="B54" s="25" t="s">
        <v>60</v>
      </c>
      <c r="C54" s="26">
        <v>0</v>
      </c>
      <c r="D54" s="22">
        <v>0</v>
      </c>
      <c r="E54" s="38">
        <v>1</v>
      </c>
      <c r="F54" s="23">
        <f t="shared" si="3"/>
        <v>0</v>
      </c>
      <c r="G54" s="23">
        <f t="shared" si="2"/>
        <v>0</v>
      </c>
    </row>
    <row r="55" spans="1:7" ht="15" customHeight="1" thickBot="1">
      <c r="A55" s="27">
        <v>24</v>
      </c>
      <c r="B55" s="29" t="s">
        <v>61</v>
      </c>
      <c r="C55" s="26">
        <v>0</v>
      </c>
      <c r="D55" s="22">
        <v>0</v>
      </c>
      <c r="E55" s="39">
        <v>1</v>
      </c>
      <c r="F55" s="23">
        <f t="shared" si="3"/>
        <v>0</v>
      </c>
      <c r="G55" s="23">
        <f t="shared" si="2"/>
        <v>0</v>
      </c>
    </row>
    <row r="56" spans="1:7" ht="15.75" thickBot="1">
      <c r="A56" s="135" t="s">
        <v>293</v>
      </c>
      <c r="B56" s="136"/>
      <c r="C56" s="136"/>
      <c r="D56" s="136"/>
      <c r="E56" s="136"/>
      <c r="F56" s="92">
        <f>SUM(F47:F55)</f>
        <v>0</v>
      </c>
      <c r="G56" s="92">
        <f>SUM(G47:G55)</f>
        <v>0</v>
      </c>
    </row>
    <row r="57" spans="1:7" ht="15.75" thickBot="1">
      <c r="A57" s="79"/>
      <c r="B57" s="79"/>
      <c r="C57" s="79"/>
      <c r="D57" s="79"/>
      <c r="E57" s="79"/>
      <c r="F57" s="78"/>
      <c r="G57" s="78"/>
    </row>
    <row r="58" spans="1:7" ht="32.25" customHeight="1">
      <c r="A58" s="125" t="s">
        <v>299</v>
      </c>
      <c r="B58" s="126"/>
      <c r="C58" s="126"/>
      <c r="D58" s="126"/>
      <c r="E58" s="127"/>
      <c r="F58" s="140">
        <f>F44+F56</f>
        <v>0</v>
      </c>
      <c r="G58" s="130">
        <f>G44+G56</f>
        <v>0</v>
      </c>
    </row>
    <row r="59" spans="1:7" ht="15.75" customHeight="1" thickBot="1">
      <c r="A59" s="132" t="s">
        <v>303</v>
      </c>
      <c r="B59" s="133"/>
      <c r="C59" s="133"/>
      <c r="D59" s="133"/>
      <c r="E59" s="134"/>
      <c r="F59" s="141"/>
      <c r="G59" s="131"/>
    </row>
    <row r="60" spans="1:7" s="4" customFormat="1" ht="21" customHeight="1">
      <c r="A60" s="9"/>
      <c r="B60" s="9"/>
      <c r="C60" s="19"/>
      <c r="D60" s="18"/>
      <c r="E60" s="10"/>
      <c r="F60" s="10"/>
      <c r="G60" s="11"/>
    </row>
    <row r="61" spans="1:7" s="4" customFormat="1" ht="15" customHeight="1">
      <c r="A61" s="124" t="s">
        <v>193</v>
      </c>
      <c r="B61" s="124"/>
      <c r="C61" s="124"/>
      <c r="D61" s="124"/>
      <c r="E61" s="124"/>
      <c r="F61" s="124"/>
      <c r="G61" s="124"/>
    </row>
    <row r="62" spans="3:7" s="4" customFormat="1" ht="57" customHeight="1">
      <c r="C62" s="138"/>
      <c r="D62" s="138"/>
      <c r="E62" s="138"/>
      <c r="F62" s="138"/>
      <c r="G62" s="138"/>
    </row>
    <row r="63" spans="1:7" s="4" customFormat="1" ht="15" customHeight="1">
      <c r="A63" s="138" t="s">
        <v>10</v>
      </c>
      <c r="B63" s="138"/>
      <c r="C63" s="138"/>
      <c r="D63" s="138"/>
      <c r="E63" s="138"/>
      <c r="F63" s="138"/>
      <c r="G63" s="138"/>
    </row>
    <row r="64" spans="1:7" s="4" customFormat="1" ht="15" customHeight="1">
      <c r="A64" s="138" t="s">
        <v>11</v>
      </c>
      <c r="B64" s="138"/>
      <c r="C64" s="138"/>
      <c r="D64" s="138"/>
      <c r="E64" s="138"/>
      <c r="F64" s="138"/>
      <c r="G64" s="138"/>
    </row>
    <row r="65" spans="1:7" s="4" customFormat="1" ht="15" customHeight="1">
      <c r="A65" s="137" t="s">
        <v>12</v>
      </c>
      <c r="B65" s="137"/>
      <c r="C65" s="137"/>
      <c r="D65" s="137"/>
      <c r="E65" s="137"/>
      <c r="F65" s="137"/>
      <c r="G65" s="137"/>
    </row>
  </sheetData>
  <sheetProtection sheet="1" objects="1" scenarios="1" formatCells="0" formatColumns="0" formatRows="0" selectLockedCells="1" autoFilter="0"/>
  <mergeCells count="53"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28:G28"/>
    <mergeCell ref="A30:G3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61:G61"/>
    <mergeCell ref="C62:G62"/>
    <mergeCell ref="A63:G63"/>
    <mergeCell ref="A64:G64"/>
    <mergeCell ref="A65:G65"/>
    <mergeCell ref="A44:E44"/>
    <mergeCell ref="A32:G32"/>
    <mergeCell ref="A59:E59"/>
    <mergeCell ref="G58:G59"/>
    <mergeCell ref="F58:F59"/>
    <mergeCell ref="A58:E58"/>
    <mergeCell ref="A56:E56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31">
      <selection activeCell="A45" sqref="A45:G45"/>
    </sheetView>
  </sheetViews>
  <sheetFormatPr defaultColWidth="9.140625" defaultRowHeight="15"/>
  <cols>
    <col min="1" max="1" width="7.57421875" style="3" customWidth="1"/>
    <col min="2" max="2" width="26.00390625" style="3" customWidth="1"/>
    <col min="3" max="3" width="16.28125" style="3" customWidth="1"/>
    <col min="4" max="4" width="9.421875" style="3" customWidth="1"/>
    <col min="5" max="5" width="7.281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250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34"/>
      <c r="D29" s="34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15.75" thickBot="1">
      <c r="A35" s="57">
        <v>115</v>
      </c>
      <c r="B35" s="58" t="s">
        <v>121</v>
      </c>
      <c r="C35" s="26">
        <v>0</v>
      </c>
      <c r="D35" s="22">
        <v>0</v>
      </c>
      <c r="E35" s="38">
        <v>1</v>
      </c>
      <c r="F35" s="23">
        <f aca="true" t="shared" si="0" ref="F35">C35*E35</f>
        <v>0</v>
      </c>
      <c r="G35" s="23">
        <f aca="true" t="shared" si="1" ref="G35">F35+D35*F35</f>
        <v>0</v>
      </c>
    </row>
    <row r="36" spans="1:7" ht="15.75" thickBot="1">
      <c r="A36" s="135" t="s">
        <v>300</v>
      </c>
      <c r="B36" s="136"/>
      <c r="C36" s="136"/>
      <c r="D36" s="136"/>
      <c r="E36" s="136"/>
      <c r="F36" s="92">
        <f>SUM(F35:F35)</f>
        <v>0</v>
      </c>
      <c r="G36" s="92">
        <f>SUM(G35:G35)</f>
        <v>0</v>
      </c>
    </row>
    <row r="37" spans="1:7" ht="15">
      <c r="A37" s="79"/>
      <c r="B37" s="79"/>
      <c r="C37" s="79"/>
      <c r="D37" s="79"/>
      <c r="E37" s="79"/>
      <c r="F37" s="78"/>
      <c r="G37" s="78"/>
    </row>
    <row r="38" spans="1:7" s="99" customFormat="1" ht="51" customHeight="1">
      <c r="A38" s="93" t="s">
        <v>344</v>
      </c>
      <c r="B38" s="94" t="s">
        <v>319</v>
      </c>
      <c r="C38" s="95" t="s">
        <v>321</v>
      </c>
      <c r="D38" s="96" t="s">
        <v>31</v>
      </c>
      <c r="E38" s="93" t="s">
        <v>320</v>
      </c>
      <c r="F38" s="97" t="s">
        <v>322</v>
      </c>
      <c r="G38" s="95" t="s">
        <v>323</v>
      </c>
    </row>
    <row r="39" spans="1:7" ht="15.75" thickBot="1">
      <c r="A39" s="27">
        <v>24</v>
      </c>
      <c r="B39" s="58" t="s">
        <v>121</v>
      </c>
      <c r="C39" s="26">
        <v>0</v>
      </c>
      <c r="D39" s="22">
        <v>0</v>
      </c>
      <c r="E39" s="38">
        <v>1</v>
      </c>
      <c r="F39" s="23">
        <f>C39*E39*A39</f>
        <v>0</v>
      </c>
      <c r="G39" s="23">
        <f aca="true" t="shared" si="2" ref="G39">F39+D39*F39</f>
        <v>0</v>
      </c>
    </row>
    <row r="40" spans="1:7" ht="15.75" thickBot="1">
      <c r="A40" s="135" t="s">
        <v>293</v>
      </c>
      <c r="B40" s="136"/>
      <c r="C40" s="136"/>
      <c r="D40" s="136"/>
      <c r="E40" s="136"/>
      <c r="F40" s="92">
        <f>SUM(F39:F39)</f>
        <v>0</v>
      </c>
      <c r="G40" s="92">
        <f>SUM(G39:G39)</f>
        <v>0</v>
      </c>
    </row>
    <row r="41" spans="1:7" ht="15.75" thickBot="1">
      <c r="A41" s="79"/>
      <c r="B41" s="79"/>
      <c r="C41" s="79"/>
      <c r="D41" s="79"/>
      <c r="E41" s="79"/>
      <c r="F41" s="78"/>
      <c r="G41" s="78"/>
    </row>
    <row r="42" spans="1:7" ht="32.25" customHeight="1">
      <c r="A42" s="125" t="s">
        <v>299</v>
      </c>
      <c r="B42" s="126"/>
      <c r="C42" s="126"/>
      <c r="D42" s="126"/>
      <c r="E42" s="127"/>
      <c r="F42" s="140">
        <f>F36+F40</f>
        <v>0</v>
      </c>
      <c r="G42" s="130">
        <f>G36+G40</f>
        <v>0</v>
      </c>
    </row>
    <row r="43" spans="1:7" ht="15.75" customHeight="1" thickBot="1">
      <c r="A43" s="132" t="s">
        <v>347</v>
      </c>
      <c r="B43" s="133"/>
      <c r="C43" s="133"/>
      <c r="D43" s="133"/>
      <c r="E43" s="134"/>
      <c r="F43" s="141"/>
      <c r="G43" s="131"/>
    </row>
    <row r="44" spans="1:7" s="4" customFormat="1" ht="21" customHeight="1">
      <c r="A44" s="9"/>
      <c r="B44" s="9"/>
      <c r="C44" s="19"/>
      <c r="D44" s="18"/>
      <c r="E44" s="10"/>
      <c r="F44" s="10"/>
      <c r="G44" s="11"/>
    </row>
    <row r="45" spans="1:7" s="4" customFormat="1" ht="15" customHeight="1">
      <c r="A45" s="124" t="s">
        <v>193</v>
      </c>
      <c r="B45" s="124"/>
      <c r="C45" s="124"/>
      <c r="D45" s="124"/>
      <c r="E45" s="124"/>
      <c r="F45" s="124"/>
      <c r="G45" s="124"/>
    </row>
    <row r="46" spans="3:7" s="4" customFormat="1" ht="57" customHeight="1">
      <c r="C46" s="138"/>
      <c r="D46" s="138"/>
      <c r="E46" s="138"/>
      <c r="F46" s="138"/>
      <c r="G46" s="138"/>
    </row>
    <row r="47" spans="1:7" s="4" customFormat="1" ht="15" customHeight="1">
      <c r="A47" s="138" t="s">
        <v>10</v>
      </c>
      <c r="B47" s="138"/>
      <c r="C47" s="138"/>
      <c r="D47" s="138"/>
      <c r="E47" s="138"/>
      <c r="F47" s="138"/>
      <c r="G47" s="138"/>
    </row>
    <row r="48" spans="1:7" s="4" customFormat="1" ht="15" customHeight="1">
      <c r="A48" s="138" t="s">
        <v>11</v>
      </c>
      <c r="B48" s="138"/>
      <c r="C48" s="138"/>
      <c r="D48" s="138"/>
      <c r="E48" s="138"/>
      <c r="F48" s="138"/>
      <c r="G48" s="138"/>
    </row>
    <row r="49" spans="1:7" s="4" customFormat="1" ht="15" customHeight="1">
      <c r="A49" s="137" t="s">
        <v>12</v>
      </c>
      <c r="B49" s="137"/>
      <c r="C49" s="137"/>
      <c r="D49" s="137"/>
      <c r="E49" s="137"/>
      <c r="F49" s="137"/>
      <c r="G49" s="137"/>
    </row>
  </sheetData>
  <sheetProtection sheet="1" objects="1" scenarios="1" formatCells="0" formatColumns="0" formatRows="0" selectLockedCells="1" autoFilter="0"/>
  <mergeCells count="53"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  <mergeCell ref="A28:G28"/>
    <mergeCell ref="A30:G30"/>
    <mergeCell ref="A32:G32"/>
    <mergeCell ref="A36:E36"/>
    <mergeCell ref="A40:E4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1">
      <selection activeCell="C17" sqref="C17:G17"/>
    </sheetView>
  </sheetViews>
  <sheetFormatPr defaultColWidth="9.140625" defaultRowHeight="15"/>
  <cols>
    <col min="1" max="1" width="8.00390625" style="3" customWidth="1"/>
    <col min="2" max="2" width="26.00390625" style="3" customWidth="1"/>
    <col min="3" max="3" width="16.28125" style="3" customWidth="1"/>
    <col min="4" max="4" width="9.421875" style="3" customWidth="1"/>
    <col min="5" max="5" width="7.1406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251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34"/>
      <c r="D29" s="34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15.75" thickBot="1">
      <c r="A35" s="55">
        <v>82</v>
      </c>
      <c r="B35" s="60" t="s">
        <v>122</v>
      </c>
      <c r="C35" s="26">
        <v>0</v>
      </c>
      <c r="D35" s="22">
        <v>0</v>
      </c>
      <c r="E35" s="38">
        <v>1</v>
      </c>
      <c r="F35" s="23">
        <f aca="true" t="shared" si="0" ref="F35">C35*E35</f>
        <v>0</v>
      </c>
      <c r="G35" s="23">
        <f aca="true" t="shared" si="1" ref="G35">F35+D35*F35</f>
        <v>0</v>
      </c>
    </row>
    <row r="36" spans="1:7" ht="15.75" thickBot="1">
      <c r="A36" s="135" t="s">
        <v>300</v>
      </c>
      <c r="B36" s="136"/>
      <c r="C36" s="136"/>
      <c r="D36" s="136"/>
      <c r="E36" s="136"/>
      <c r="F36" s="92">
        <f>SUM(F35:F35)</f>
        <v>0</v>
      </c>
      <c r="G36" s="92">
        <f>SUM(G35:G35)</f>
        <v>0</v>
      </c>
    </row>
    <row r="37" spans="1:7" ht="15">
      <c r="A37" s="79"/>
      <c r="B37" s="79"/>
      <c r="C37" s="79"/>
      <c r="D37" s="79"/>
      <c r="E37" s="79"/>
      <c r="F37" s="78"/>
      <c r="G37" s="78"/>
    </row>
    <row r="38" spans="1:7" s="99" customFormat="1" ht="51" customHeight="1">
      <c r="A38" s="93" t="s">
        <v>344</v>
      </c>
      <c r="B38" s="94" t="s">
        <v>319</v>
      </c>
      <c r="C38" s="95" t="s">
        <v>321</v>
      </c>
      <c r="D38" s="96" t="s">
        <v>31</v>
      </c>
      <c r="E38" s="93" t="s">
        <v>320</v>
      </c>
      <c r="F38" s="97" t="s">
        <v>322</v>
      </c>
      <c r="G38" s="95" t="s">
        <v>323</v>
      </c>
    </row>
    <row r="39" spans="1:7" ht="15.75" thickBot="1">
      <c r="A39" s="27">
        <v>24</v>
      </c>
      <c r="B39" s="60" t="s">
        <v>122</v>
      </c>
      <c r="C39" s="26">
        <v>0</v>
      </c>
      <c r="D39" s="22">
        <v>0</v>
      </c>
      <c r="E39" s="38">
        <v>1</v>
      </c>
      <c r="F39" s="23">
        <f>C39*E39*A39</f>
        <v>0</v>
      </c>
      <c r="G39" s="23">
        <f aca="true" t="shared" si="2" ref="G39">F39+D39*F39</f>
        <v>0</v>
      </c>
    </row>
    <row r="40" spans="1:7" ht="15.75" thickBot="1">
      <c r="A40" s="135" t="s">
        <v>293</v>
      </c>
      <c r="B40" s="136"/>
      <c r="C40" s="136"/>
      <c r="D40" s="136"/>
      <c r="E40" s="136"/>
      <c r="F40" s="92">
        <f>SUM(F39:F39)</f>
        <v>0</v>
      </c>
      <c r="G40" s="92">
        <f>SUM(G39:G39)</f>
        <v>0</v>
      </c>
    </row>
    <row r="41" spans="1:7" ht="15.75" thickBot="1">
      <c r="A41" s="79"/>
      <c r="B41" s="79"/>
      <c r="C41" s="79"/>
      <c r="D41" s="79"/>
      <c r="E41" s="79"/>
      <c r="F41" s="78"/>
      <c r="G41" s="78"/>
    </row>
    <row r="42" spans="1:7" ht="32.25" customHeight="1">
      <c r="A42" s="125" t="s">
        <v>299</v>
      </c>
      <c r="B42" s="126"/>
      <c r="C42" s="126"/>
      <c r="D42" s="126"/>
      <c r="E42" s="127"/>
      <c r="F42" s="140">
        <f>F36+F40</f>
        <v>0</v>
      </c>
      <c r="G42" s="130">
        <f>G36+G40</f>
        <v>0</v>
      </c>
    </row>
    <row r="43" spans="1:7" ht="15.75" customHeight="1" thickBot="1">
      <c r="A43" s="132" t="s">
        <v>348</v>
      </c>
      <c r="B43" s="133"/>
      <c r="C43" s="133"/>
      <c r="D43" s="133"/>
      <c r="E43" s="134"/>
      <c r="F43" s="141"/>
      <c r="G43" s="131"/>
    </row>
    <row r="44" spans="1:7" s="4" customFormat="1" ht="21" customHeight="1">
      <c r="A44" s="9"/>
      <c r="B44" s="9"/>
      <c r="C44" s="19"/>
      <c r="D44" s="18"/>
      <c r="E44" s="10"/>
      <c r="F44" s="10"/>
      <c r="G44" s="11"/>
    </row>
    <row r="45" spans="1:7" s="4" customFormat="1" ht="15" customHeight="1">
      <c r="A45" s="124" t="s">
        <v>193</v>
      </c>
      <c r="B45" s="124"/>
      <c r="C45" s="124"/>
      <c r="D45" s="124"/>
      <c r="E45" s="124"/>
      <c r="F45" s="124"/>
      <c r="G45" s="124"/>
    </row>
    <row r="46" spans="3:7" s="4" customFormat="1" ht="57" customHeight="1">
      <c r="C46" s="138"/>
      <c r="D46" s="138"/>
      <c r="E46" s="138"/>
      <c r="F46" s="138"/>
      <c r="G46" s="138"/>
    </row>
    <row r="47" spans="1:7" s="4" customFormat="1" ht="15" customHeight="1">
      <c r="A47" s="138" t="s">
        <v>10</v>
      </c>
      <c r="B47" s="138"/>
      <c r="C47" s="138"/>
      <c r="D47" s="138"/>
      <c r="E47" s="138"/>
      <c r="F47" s="138"/>
      <c r="G47" s="138"/>
    </row>
    <row r="48" spans="1:7" s="4" customFormat="1" ht="15" customHeight="1">
      <c r="A48" s="138" t="s">
        <v>11</v>
      </c>
      <c r="B48" s="138"/>
      <c r="C48" s="138"/>
      <c r="D48" s="138"/>
      <c r="E48" s="138"/>
      <c r="F48" s="138"/>
      <c r="G48" s="138"/>
    </row>
    <row r="49" spans="1:7" s="4" customFormat="1" ht="15" customHeight="1">
      <c r="A49" s="137" t="s">
        <v>12</v>
      </c>
      <c r="B49" s="137"/>
      <c r="C49" s="137"/>
      <c r="D49" s="137"/>
      <c r="E49" s="137"/>
      <c r="F49" s="137"/>
      <c r="G49" s="137"/>
    </row>
  </sheetData>
  <sheetProtection sheet="1" objects="1" scenarios="1" formatCells="0" formatColumns="0" formatRows="0" selectLockedCells="1" autoFilter="0"/>
  <mergeCells count="53"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  <mergeCell ref="A28:G28"/>
    <mergeCell ref="A30:G30"/>
    <mergeCell ref="A32:G32"/>
    <mergeCell ref="A36:E36"/>
    <mergeCell ref="A40:E4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SheetLayoutView="130" workbookViewId="0" topLeftCell="A26">
      <selection activeCell="A51" sqref="A51:G51"/>
    </sheetView>
  </sheetViews>
  <sheetFormatPr defaultColWidth="9.140625" defaultRowHeight="15"/>
  <cols>
    <col min="1" max="1" width="8.28125" style="3" customWidth="1"/>
    <col min="2" max="2" width="34.7109375" style="3" customWidth="1"/>
    <col min="3" max="3" width="16.28125" style="3" customWidth="1"/>
    <col min="4" max="4" width="9.421875" style="3" customWidth="1"/>
    <col min="5" max="5" width="7.42187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253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34"/>
      <c r="D29" s="34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15.75" thickBot="1">
      <c r="A35" s="61">
        <v>84</v>
      </c>
      <c r="B35" s="62" t="s">
        <v>123</v>
      </c>
      <c r="C35" s="26">
        <v>0</v>
      </c>
      <c r="D35" s="22">
        <v>0</v>
      </c>
      <c r="E35" s="38">
        <v>4</v>
      </c>
      <c r="F35" s="23">
        <f aca="true" t="shared" si="0" ref="F35">C35*E35</f>
        <v>0</v>
      </c>
      <c r="G35" s="23">
        <f aca="true" t="shared" si="1" ref="G35">F35+D35*F35</f>
        <v>0</v>
      </c>
    </row>
    <row r="36" spans="1:7" ht="15.75" thickBot="1">
      <c r="A36" s="135" t="s">
        <v>300</v>
      </c>
      <c r="B36" s="136"/>
      <c r="C36" s="136"/>
      <c r="D36" s="136"/>
      <c r="E36" s="136"/>
      <c r="F36" s="92">
        <f>SUM(F35:F35)</f>
        <v>0</v>
      </c>
      <c r="G36" s="92">
        <f>SUM(G35:G35)</f>
        <v>0</v>
      </c>
    </row>
    <row r="37" spans="1:7" ht="15">
      <c r="A37" s="79"/>
      <c r="B37" s="79"/>
      <c r="C37" s="79"/>
      <c r="D37" s="79"/>
      <c r="E37" s="79"/>
      <c r="F37" s="78"/>
      <c r="G37" s="78"/>
    </row>
    <row r="38" spans="1:7" s="99" customFormat="1" ht="51" customHeight="1">
      <c r="A38" s="33" t="s">
        <v>376</v>
      </c>
      <c r="B38" s="14" t="s">
        <v>378</v>
      </c>
      <c r="C38" s="15" t="s">
        <v>381</v>
      </c>
      <c r="D38" s="16" t="s">
        <v>31</v>
      </c>
      <c r="E38" s="33" t="s">
        <v>379</v>
      </c>
      <c r="F38" s="12" t="s">
        <v>33</v>
      </c>
      <c r="G38" s="15" t="s">
        <v>34</v>
      </c>
    </row>
    <row r="39" spans="1:7" ht="15">
      <c r="A39" s="65">
        <v>2450</v>
      </c>
      <c r="B39" s="62" t="s">
        <v>375</v>
      </c>
      <c r="C39" s="26">
        <v>0</v>
      </c>
      <c r="D39" s="22">
        <v>0</v>
      </c>
      <c r="E39" s="27">
        <f aca="true" t="shared" si="2" ref="E39:E40">A39*5</f>
        <v>12250</v>
      </c>
      <c r="F39" s="23">
        <f aca="true" t="shared" si="3" ref="F39:F40">C39*E39</f>
        <v>0</v>
      </c>
      <c r="G39" s="23">
        <f aca="true" t="shared" si="4" ref="G39:G40">F39+D39*F39</f>
        <v>0</v>
      </c>
    </row>
    <row r="40" spans="1:7" ht="15" customHeight="1">
      <c r="A40" s="65">
        <v>50</v>
      </c>
      <c r="B40" s="62" t="s">
        <v>377</v>
      </c>
      <c r="C40" s="26">
        <v>0</v>
      </c>
      <c r="D40" s="22">
        <v>0</v>
      </c>
      <c r="E40" s="27">
        <f t="shared" si="2"/>
        <v>250</v>
      </c>
      <c r="F40" s="23">
        <f t="shared" si="3"/>
        <v>0</v>
      </c>
      <c r="G40" s="23">
        <f t="shared" si="4"/>
        <v>0</v>
      </c>
    </row>
    <row r="41" spans="1:7" ht="15" customHeight="1" thickBot="1">
      <c r="A41" s="65">
        <v>2500</v>
      </c>
      <c r="B41" s="62" t="s">
        <v>380</v>
      </c>
      <c r="C41" s="26">
        <v>0</v>
      </c>
      <c r="D41" s="22">
        <v>0</v>
      </c>
      <c r="E41" s="27">
        <f aca="true" t="shared" si="5" ref="E41">A41*5</f>
        <v>12500</v>
      </c>
      <c r="F41" s="23">
        <f aca="true" t="shared" si="6" ref="F41">C41*E41</f>
        <v>0</v>
      </c>
      <c r="G41" s="23">
        <f aca="true" t="shared" si="7" ref="G41">F41+D41*F41</f>
        <v>0</v>
      </c>
    </row>
    <row r="42" spans="1:7" ht="15.75" customHeight="1" thickBot="1">
      <c r="A42" s="101" t="s">
        <v>297</v>
      </c>
      <c r="B42" s="102"/>
      <c r="C42" s="102"/>
      <c r="D42" s="102"/>
      <c r="E42" s="102"/>
      <c r="F42" s="80">
        <f>SUM(F39:F41)</f>
        <v>0</v>
      </c>
      <c r="G42" s="80">
        <f>SUM(G39:G41)</f>
        <v>0</v>
      </c>
    </row>
    <row r="43" spans="1:7" ht="15.75" thickBot="1">
      <c r="A43" s="79"/>
      <c r="B43" s="79"/>
      <c r="C43" s="79"/>
      <c r="D43" s="79"/>
      <c r="E43" s="79"/>
      <c r="F43" s="78"/>
      <c r="G43" s="78"/>
    </row>
    <row r="44" spans="1:7" ht="15.75" customHeight="1">
      <c r="A44" s="142" t="s">
        <v>298</v>
      </c>
      <c r="B44" s="143"/>
      <c r="C44" s="143"/>
      <c r="D44" s="143"/>
      <c r="E44" s="144"/>
      <c r="F44" s="145">
        <f>F36+F42</f>
        <v>0</v>
      </c>
      <c r="G44" s="145">
        <f>G36+G42</f>
        <v>0</v>
      </c>
    </row>
    <row r="45" spans="1:7" ht="15.75" customHeight="1" thickBot="1">
      <c r="A45" s="147" t="s">
        <v>253</v>
      </c>
      <c r="B45" s="148"/>
      <c r="C45" s="148"/>
      <c r="D45" s="148"/>
      <c r="E45" s="149"/>
      <c r="F45" s="146"/>
      <c r="G45" s="146"/>
    </row>
    <row r="46" spans="1:7" s="4" customFormat="1" ht="21" customHeight="1">
      <c r="A46" s="9"/>
      <c r="B46" s="9"/>
      <c r="C46" s="19"/>
      <c r="D46" s="18"/>
      <c r="E46" s="10"/>
      <c r="F46" s="10"/>
      <c r="G46" s="11"/>
    </row>
    <row r="47" spans="1:7" s="4" customFormat="1" ht="15" customHeight="1">
      <c r="A47" s="124" t="s">
        <v>193</v>
      </c>
      <c r="B47" s="124"/>
      <c r="C47" s="124"/>
      <c r="D47" s="124"/>
      <c r="E47" s="124"/>
      <c r="F47" s="124"/>
      <c r="G47" s="124"/>
    </row>
    <row r="48" spans="3:7" s="4" customFormat="1" ht="57" customHeight="1">
      <c r="C48" s="138"/>
      <c r="D48" s="138"/>
      <c r="E48" s="138"/>
      <c r="F48" s="138"/>
      <c r="G48" s="138"/>
    </row>
    <row r="49" spans="1:7" s="4" customFormat="1" ht="15" customHeight="1">
      <c r="A49" s="138" t="s">
        <v>10</v>
      </c>
      <c r="B49" s="138"/>
      <c r="C49" s="138"/>
      <c r="D49" s="138"/>
      <c r="E49" s="138"/>
      <c r="F49" s="138"/>
      <c r="G49" s="138"/>
    </row>
    <row r="50" spans="1:7" s="4" customFormat="1" ht="15" customHeight="1">
      <c r="A50" s="138" t="s">
        <v>11</v>
      </c>
      <c r="B50" s="138"/>
      <c r="C50" s="138"/>
      <c r="D50" s="138"/>
      <c r="E50" s="138"/>
      <c r="F50" s="138"/>
      <c r="G50" s="138"/>
    </row>
    <row r="51" spans="1:7" s="4" customFormat="1" ht="15" customHeight="1">
      <c r="A51" s="137" t="s">
        <v>12</v>
      </c>
      <c r="B51" s="137"/>
      <c r="C51" s="137"/>
      <c r="D51" s="137"/>
      <c r="E51" s="137"/>
      <c r="F51" s="137"/>
      <c r="G51" s="137"/>
    </row>
  </sheetData>
  <sheetProtection sheet="1" objects="1" scenarios="1" formatCells="0" formatColumns="0" formatRows="0" selectLockedCells="1" autoFilter="0"/>
  <mergeCells count="53">
    <mergeCell ref="C48:G48"/>
    <mergeCell ref="A49:G49"/>
    <mergeCell ref="A50:G50"/>
    <mergeCell ref="A51:G51"/>
    <mergeCell ref="A44:E44"/>
    <mergeCell ref="F44:F45"/>
    <mergeCell ref="G44:G45"/>
    <mergeCell ref="A45:E45"/>
    <mergeCell ref="A47:G47"/>
    <mergeCell ref="A28:G28"/>
    <mergeCell ref="A30:G30"/>
    <mergeCell ref="A32:G32"/>
    <mergeCell ref="A36:E36"/>
    <mergeCell ref="A42:E42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workbookViewId="0" topLeftCell="A18">
      <selection activeCell="C21" sqref="C21:G21"/>
    </sheetView>
  </sheetViews>
  <sheetFormatPr defaultColWidth="9.140625" defaultRowHeight="15"/>
  <cols>
    <col min="1" max="1" width="8.140625" style="3" customWidth="1"/>
    <col min="2" max="2" width="26.00390625" style="3" customWidth="1"/>
    <col min="3" max="3" width="16.28125" style="3" customWidth="1"/>
    <col min="4" max="4" width="9.421875" style="3" customWidth="1"/>
    <col min="5" max="5" width="8.1406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252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100"/>
      <c r="D29" s="100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7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0" customHeight="1">
      <c r="A34" s="14" t="s">
        <v>28</v>
      </c>
      <c r="B34" s="14" t="s">
        <v>29</v>
      </c>
      <c r="C34" s="15" t="s">
        <v>30</v>
      </c>
      <c r="D34" s="16" t="s">
        <v>31</v>
      </c>
      <c r="E34" s="48" t="s">
        <v>32</v>
      </c>
      <c r="F34" s="12" t="s">
        <v>33</v>
      </c>
      <c r="G34" s="15" t="s">
        <v>34</v>
      </c>
    </row>
    <row r="35" spans="1:7" ht="25.5">
      <c r="A35" s="61">
        <v>105</v>
      </c>
      <c r="B35" s="62" t="s">
        <v>124</v>
      </c>
      <c r="C35" s="26">
        <v>0</v>
      </c>
      <c r="D35" s="22">
        <v>0</v>
      </c>
      <c r="E35" s="59">
        <v>1</v>
      </c>
      <c r="F35" s="23">
        <f>C35*E35</f>
        <v>0</v>
      </c>
      <c r="G35" s="23">
        <f>F35+D35*F35</f>
        <v>0</v>
      </c>
    </row>
    <row r="36" spans="1:7" ht="26.25" thickBot="1">
      <c r="A36" s="61">
        <v>106</v>
      </c>
      <c r="B36" s="62" t="s">
        <v>125</v>
      </c>
      <c r="C36" s="26">
        <v>0</v>
      </c>
      <c r="D36" s="22">
        <v>0</v>
      </c>
      <c r="E36" s="59">
        <v>1</v>
      </c>
      <c r="F36" s="23">
        <f>C36*E36</f>
        <v>0</v>
      </c>
      <c r="G36" s="23">
        <f>F36+D36*F36</f>
        <v>0</v>
      </c>
    </row>
    <row r="37" spans="1:7" ht="15.75" thickBot="1">
      <c r="A37" s="101" t="s">
        <v>296</v>
      </c>
      <c r="B37" s="102"/>
      <c r="C37" s="102"/>
      <c r="D37" s="102"/>
      <c r="E37" s="102"/>
      <c r="F37" s="80">
        <f>SUM(F35:F36)</f>
        <v>0</v>
      </c>
      <c r="G37" s="80">
        <f>SUM(G35:G36)</f>
        <v>0</v>
      </c>
    </row>
    <row r="38" spans="1:7" ht="15">
      <c r="A38" s="79"/>
      <c r="B38" s="79"/>
      <c r="C38" s="79"/>
      <c r="D38" s="79"/>
      <c r="E38" s="79"/>
      <c r="F38" s="78"/>
      <c r="G38" s="78"/>
    </row>
    <row r="39" spans="1:7" ht="57" customHeight="1">
      <c r="A39" s="33" t="s">
        <v>64</v>
      </c>
      <c r="B39" s="14" t="s">
        <v>65</v>
      </c>
      <c r="C39" s="15" t="s">
        <v>63</v>
      </c>
      <c r="D39" s="16" t="s">
        <v>31</v>
      </c>
      <c r="E39" s="33" t="s">
        <v>66</v>
      </c>
      <c r="F39" s="12" t="s">
        <v>33</v>
      </c>
      <c r="G39" s="15" t="s">
        <v>34</v>
      </c>
    </row>
    <row r="40" spans="1:7" ht="15">
      <c r="A40" s="150" t="s">
        <v>124</v>
      </c>
      <c r="B40" s="151"/>
      <c r="C40" s="151"/>
      <c r="D40" s="151"/>
      <c r="E40" s="151"/>
      <c r="F40" s="151"/>
      <c r="G40" s="152"/>
    </row>
    <row r="41" spans="1:7" ht="15">
      <c r="A41" s="65">
        <v>13400</v>
      </c>
      <c r="B41" s="62" t="s">
        <v>157</v>
      </c>
      <c r="C41" s="26">
        <v>0</v>
      </c>
      <c r="D41" s="22">
        <v>0</v>
      </c>
      <c r="E41" s="27">
        <f aca="true" t="shared" si="0" ref="E41">A41*5</f>
        <v>67000</v>
      </c>
      <c r="F41" s="23">
        <f aca="true" t="shared" si="1" ref="F41">C41*E41</f>
        <v>0</v>
      </c>
      <c r="G41" s="23">
        <f aca="true" t="shared" si="2" ref="G41">F41+D41*F41</f>
        <v>0</v>
      </c>
    </row>
    <row r="42" spans="1:7" ht="15">
      <c r="A42" s="153" t="s">
        <v>125</v>
      </c>
      <c r="B42" s="154"/>
      <c r="C42" s="154"/>
      <c r="D42" s="154"/>
      <c r="E42" s="154"/>
      <c r="F42" s="154"/>
      <c r="G42" s="155"/>
    </row>
    <row r="43" spans="1:7" ht="39" thickBot="1">
      <c r="A43" s="65">
        <v>13400</v>
      </c>
      <c r="B43" s="62" t="s">
        <v>158</v>
      </c>
      <c r="C43" s="26">
        <v>0</v>
      </c>
      <c r="D43" s="22">
        <v>0</v>
      </c>
      <c r="E43" s="27">
        <f aca="true" t="shared" si="3" ref="E43">A43*5</f>
        <v>67000</v>
      </c>
      <c r="F43" s="23">
        <f aca="true" t="shared" si="4" ref="F43">C43*E43</f>
        <v>0</v>
      </c>
      <c r="G43" s="23">
        <f aca="true" t="shared" si="5" ref="G43">F43+D43*F43</f>
        <v>0</v>
      </c>
    </row>
    <row r="44" spans="1:7" ht="15.75" customHeight="1" thickBot="1">
      <c r="A44" s="101" t="s">
        <v>297</v>
      </c>
      <c r="B44" s="102"/>
      <c r="C44" s="102"/>
      <c r="D44" s="102"/>
      <c r="E44" s="102"/>
      <c r="F44" s="80">
        <f>SUM(F41,F43)</f>
        <v>0</v>
      </c>
      <c r="G44" s="80">
        <f>SUM(G40:G43)</f>
        <v>0</v>
      </c>
    </row>
    <row r="45" spans="1:7" ht="15.75" customHeight="1" thickBot="1">
      <c r="A45" s="79"/>
      <c r="B45" s="79"/>
      <c r="C45" s="79"/>
      <c r="D45" s="79"/>
      <c r="E45" s="79"/>
      <c r="F45" s="78"/>
      <c r="G45" s="78"/>
    </row>
    <row r="46" spans="1:7" ht="15.75" customHeight="1">
      <c r="A46" s="142" t="s">
        <v>298</v>
      </c>
      <c r="B46" s="143"/>
      <c r="C46" s="143"/>
      <c r="D46" s="143"/>
      <c r="E46" s="144"/>
      <c r="F46" s="145">
        <f>F37+F44</f>
        <v>0</v>
      </c>
      <c r="G46" s="145">
        <f>G37+G44</f>
        <v>0</v>
      </c>
    </row>
    <row r="47" spans="1:7" ht="15.75" customHeight="1" thickBot="1">
      <c r="A47" s="147" t="s">
        <v>252</v>
      </c>
      <c r="B47" s="148"/>
      <c r="C47" s="148"/>
      <c r="D47" s="148"/>
      <c r="E47" s="149"/>
      <c r="F47" s="146"/>
      <c r="G47" s="146"/>
    </row>
    <row r="48" spans="1:7" s="4" customFormat="1" ht="21" customHeight="1">
      <c r="A48" s="9"/>
      <c r="B48" s="9"/>
      <c r="C48" s="19"/>
      <c r="D48" s="18"/>
      <c r="E48" s="10"/>
      <c r="F48" s="10"/>
      <c r="G48" s="11"/>
    </row>
    <row r="49" spans="1:7" s="4" customFormat="1" ht="15" customHeight="1">
      <c r="A49" s="124" t="s">
        <v>193</v>
      </c>
      <c r="B49" s="124"/>
      <c r="C49" s="124"/>
      <c r="D49" s="124"/>
      <c r="E49" s="124"/>
      <c r="F49" s="124"/>
      <c r="G49" s="124"/>
    </row>
    <row r="50" spans="3:7" s="4" customFormat="1" ht="57" customHeight="1">
      <c r="C50" s="138"/>
      <c r="D50" s="138"/>
      <c r="E50" s="138"/>
      <c r="F50" s="138"/>
      <c r="G50" s="138"/>
    </row>
    <row r="51" spans="1:7" s="4" customFormat="1" ht="15" customHeight="1">
      <c r="A51" s="138" t="s">
        <v>10</v>
      </c>
      <c r="B51" s="138"/>
      <c r="C51" s="138"/>
      <c r="D51" s="138"/>
      <c r="E51" s="138"/>
      <c r="F51" s="138"/>
      <c r="G51" s="138"/>
    </row>
    <row r="52" spans="1:7" s="4" customFormat="1" ht="15" customHeight="1">
      <c r="A52" s="138" t="s">
        <v>11</v>
      </c>
      <c r="B52" s="138"/>
      <c r="C52" s="138"/>
      <c r="D52" s="138"/>
      <c r="E52" s="138"/>
      <c r="F52" s="138"/>
      <c r="G52" s="138"/>
    </row>
    <row r="53" spans="1:7" s="4" customFormat="1" ht="15" customHeight="1">
      <c r="A53" s="137" t="s">
        <v>12</v>
      </c>
      <c r="B53" s="137"/>
      <c r="C53" s="137"/>
      <c r="D53" s="137"/>
      <c r="E53" s="137"/>
      <c r="F53" s="137"/>
      <c r="G53" s="137"/>
    </row>
  </sheetData>
  <sheetProtection sheet="1" objects="1" scenarios="1" formatCells="0" formatColumns="0" formatRows="0" selectLockedCells="1"/>
  <mergeCells count="55">
    <mergeCell ref="A49:G49"/>
    <mergeCell ref="C50:G50"/>
    <mergeCell ref="A51:G51"/>
    <mergeCell ref="A52:G52"/>
    <mergeCell ref="A53:G53"/>
    <mergeCell ref="A42:G42"/>
    <mergeCell ref="A44:E44"/>
    <mergeCell ref="A46:E46"/>
    <mergeCell ref="F46:F47"/>
    <mergeCell ref="G46:G47"/>
    <mergeCell ref="A47:E47"/>
    <mergeCell ref="A40:G40"/>
    <mergeCell ref="A23:B23"/>
    <mergeCell ref="C23:G23"/>
    <mergeCell ref="A24:B24"/>
    <mergeCell ref="C24:G24"/>
    <mergeCell ref="A26:G26"/>
    <mergeCell ref="A27:G27"/>
    <mergeCell ref="A28:G28"/>
    <mergeCell ref="A30:G30"/>
    <mergeCell ref="A32:G32"/>
    <mergeCell ref="A37:E37"/>
    <mergeCell ref="A20:B20"/>
    <mergeCell ref="C20:G20"/>
    <mergeCell ref="A21:B21"/>
    <mergeCell ref="C21:G21"/>
    <mergeCell ref="A22:B22"/>
    <mergeCell ref="C22:G22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workbookViewId="0" topLeftCell="A28">
      <selection activeCell="D39" sqref="D39"/>
    </sheetView>
  </sheetViews>
  <sheetFormatPr defaultColWidth="9.140625" defaultRowHeight="15"/>
  <cols>
    <col min="1" max="1" width="8.140625" style="3" customWidth="1"/>
    <col min="2" max="2" width="26.00390625" style="3" customWidth="1"/>
    <col min="3" max="3" width="16.28125" style="3" customWidth="1"/>
    <col min="4" max="4" width="9.421875" style="3" customWidth="1"/>
    <col min="5" max="5" width="8.1406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254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84"/>
      <c r="D29" s="84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7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0" customHeight="1">
      <c r="A34" s="14" t="s">
        <v>28</v>
      </c>
      <c r="B34" s="14" t="s">
        <v>29</v>
      </c>
      <c r="C34" s="15" t="s">
        <v>30</v>
      </c>
      <c r="D34" s="16" t="s">
        <v>31</v>
      </c>
      <c r="E34" s="48" t="s">
        <v>32</v>
      </c>
      <c r="F34" s="12" t="s">
        <v>33</v>
      </c>
      <c r="G34" s="15" t="s">
        <v>34</v>
      </c>
    </row>
    <row r="35" spans="1:7" ht="39" thickBot="1">
      <c r="A35" s="61">
        <v>125</v>
      </c>
      <c r="B35" s="62" t="s">
        <v>175</v>
      </c>
      <c r="C35" s="26">
        <v>0</v>
      </c>
      <c r="D35" s="22">
        <v>0</v>
      </c>
      <c r="E35" s="59">
        <v>1</v>
      </c>
      <c r="F35" s="23">
        <f>C35*E35</f>
        <v>0</v>
      </c>
      <c r="G35" s="23">
        <f>F35+D35*F35</f>
        <v>0</v>
      </c>
    </row>
    <row r="36" spans="1:7" ht="15.75" customHeight="1" thickBot="1">
      <c r="A36" s="101" t="s">
        <v>296</v>
      </c>
      <c r="B36" s="102"/>
      <c r="C36" s="102"/>
      <c r="D36" s="102"/>
      <c r="E36" s="102"/>
      <c r="F36" s="80">
        <f>SUM(F35:F35)</f>
        <v>0</v>
      </c>
      <c r="G36" s="80">
        <f>SUM(G35:G35)</f>
        <v>0</v>
      </c>
    </row>
    <row r="37" spans="1:7" ht="15">
      <c r="A37" s="79"/>
      <c r="B37" s="79"/>
      <c r="C37" s="79"/>
      <c r="D37" s="79"/>
      <c r="E37" s="79"/>
      <c r="F37" s="78"/>
      <c r="G37" s="78"/>
    </row>
    <row r="38" spans="1:7" ht="57" customHeight="1">
      <c r="A38" s="33" t="s">
        <v>64</v>
      </c>
      <c r="B38" s="14" t="s">
        <v>65</v>
      </c>
      <c r="C38" s="15" t="s">
        <v>63</v>
      </c>
      <c r="D38" s="16" t="s">
        <v>31</v>
      </c>
      <c r="E38" s="33" t="s">
        <v>66</v>
      </c>
      <c r="F38" s="12" t="s">
        <v>33</v>
      </c>
      <c r="G38" s="15" t="s">
        <v>34</v>
      </c>
    </row>
    <row r="39" spans="1:7" ht="15.75" thickBot="1">
      <c r="A39" s="65">
        <v>500</v>
      </c>
      <c r="B39" s="62" t="s">
        <v>156</v>
      </c>
      <c r="C39" s="26">
        <v>0</v>
      </c>
      <c r="D39" s="22">
        <v>0</v>
      </c>
      <c r="E39" s="27">
        <f aca="true" t="shared" si="0" ref="E39">A39*5</f>
        <v>2500</v>
      </c>
      <c r="F39" s="23">
        <f aca="true" t="shared" si="1" ref="F39">C39*E39</f>
        <v>0</v>
      </c>
      <c r="G39" s="23">
        <f aca="true" t="shared" si="2" ref="G39">F39+D39*F39</f>
        <v>0</v>
      </c>
    </row>
    <row r="40" spans="1:7" ht="15.75" customHeight="1" thickBot="1">
      <c r="A40" s="101" t="s">
        <v>297</v>
      </c>
      <c r="B40" s="102"/>
      <c r="C40" s="102"/>
      <c r="D40" s="102"/>
      <c r="E40" s="102"/>
      <c r="F40" s="80">
        <f>SUM(F39)</f>
        <v>0</v>
      </c>
      <c r="G40" s="80">
        <f>SUM(G39:G39)</f>
        <v>0</v>
      </c>
    </row>
    <row r="41" spans="1:7" ht="15.75" customHeight="1" thickBot="1">
      <c r="A41" s="79"/>
      <c r="B41" s="79"/>
      <c r="C41" s="79"/>
      <c r="D41" s="79"/>
      <c r="E41" s="79"/>
      <c r="F41" s="78"/>
      <c r="G41" s="78"/>
    </row>
    <row r="42" spans="1:7" ht="15.75" customHeight="1">
      <c r="A42" s="142" t="s">
        <v>298</v>
      </c>
      <c r="B42" s="143"/>
      <c r="C42" s="143"/>
      <c r="D42" s="143"/>
      <c r="E42" s="144"/>
      <c r="F42" s="145">
        <f>F36+F40</f>
        <v>0</v>
      </c>
      <c r="G42" s="145">
        <f>G36+G40</f>
        <v>0</v>
      </c>
    </row>
    <row r="43" spans="1:7" ht="15.75" customHeight="1" thickBot="1">
      <c r="A43" s="147" t="s">
        <v>254</v>
      </c>
      <c r="B43" s="148"/>
      <c r="C43" s="148"/>
      <c r="D43" s="148"/>
      <c r="E43" s="149"/>
      <c r="F43" s="146"/>
      <c r="G43" s="146"/>
    </row>
    <row r="44" spans="1:7" s="4" customFormat="1" ht="21" customHeight="1">
      <c r="A44" s="9"/>
      <c r="B44" s="9"/>
      <c r="C44" s="19"/>
      <c r="D44" s="18"/>
      <c r="E44" s="10"/>
      <c r="F44" s="10"/>
      <c r="G44" s="11"/>
    </row>
    <row r="45" spans="1:7" s="4" customFormat="1" ht="15" customHeight="1">
      <c r="A45" s="124" t="s">
        <v>193</v>
      </c>
      <c r="B45" s="124"/>
      <c r="C45" s="124"/>
      <c r="D45" s="124"/>
      <c r="E45" s="124"/>
      <c r="F45" s="124"/>
      <c r="G45" s="124"/>
    </row>
    <row r="46" spans="3:7" s="4" customFormat="1" ht="57" customHeight="1">
      <c r="C46" s="138"/>
      <c r="D46" s="138"/>
      <c r="E46" s="138"/>
      <c r="F46" s="138"/>
      <c r="G46" s="138"/>
    </row>
    <row r="47" spans="1:7" s="4" customFormat="1" ht="15" customHeight="1">
      <c r="A47" s="138" t="s">
        <v>10</v>
      </c>
      <c r="B47" s="138"/>
      <c r="C47" s="138"/>
      <c r="D47" s="138"/>
      <c r="E47" s="138"/>
      <c r="F47" s="138"/>
      <c r="G47" s="138"/>
    </row>
    <row r="48" spans="1:7" s="4" customFormat="1" ht="15" customHeight="1">
      <c r="A48" s="138" t="s">
        <v>11</v>
      </c>
      <c r="B48" s="138"/>
      <c r="C48" s="138"/>
      <c r="D48" s="138"/>
      <c r="E48" s="138"/>
      <c r="F48" s="138"/>
      <c r="G48" s="138"/>
    </row>
    <row r="49" spans="1:7" s="4" customFormat="1" ht="15" customHeight="1">
      <c r="A49" s="137" t="s">
        <v>12</v>
      </c>
      <c r="B49" s="137"/>
      <c r="C49" s="137"/>
      <c r="D49" s="137"/>
      <c r="E49" s="137"/>
      <c r="F49" s="137"/>
      <c r="G49" s="137"/>
    </row>
  </sheetData>
  <sheetProtection sheet="1" objects="1" scenarios="1" formatCells="0" formatColumns="0" formatRows="0" selectLockedCells="1"/>
  <mergeCells count="53">
    <mergeCell ref="A45:G45"/>
    <mergeCell ref="C46:G46"/>
    <mergeCell ref="A47:G47"/>
    <mergeCell ref="A48:G48"/>
    <mergeCell ref="A49:G49"/>
    <mergeCell ref="A40:E40"/>
    <mergeCell ref="A42:E42"/>
    <mergeCell ref="F42:F43"/>
    <mergeCell ref="G42:G43"/>
    <mergeCell ref="A43:E43"/>
    <mergeCell ref="A27:G27"/>
    <mergeCell ref="A28:G28"/>
    <mergeCell ref="A30:G30"/>
    <mergeCell ref="A32:G32"/>
    <mergeCell ref="A36:E36"/>
    <mergeCell ref="A23:B23"/>
    <mergeCell ref="C23:G23"/>
    <mergeCell ref="A24:B24"/>
    <mergeCell ref="C24:G24"/>
    <mergeCell ref="A26:G26"/>
    <mergeCell ref="A20:B20"/>
    <mergeCell ref="C20:G20"/>
    <mergeCell ref="A21:B21"/>
    <mergeCell ref="C21:G21"/>
    <mergeCell ref="A22:B22"/>
    <mergeCell ref="C22:G22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86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workbookViewId="0" topLeftCell="A34">
      <selection activeCell="C36" sqref="C36"/>
    </sheetView>
  </sheetViews>
  <sheetFormatPr defaultColWidth="9.140625" defaultRowHeight="15"/>
  <cols>
    <col min="1" max="1" width="8.140625" style="3" customWidth="1"/>
    <col min="2" max="2" width="26.00390625" style="3" customWidth="1"/>
    <col min="3" max="3" width="16.28125" style="3" customWidth="1"/>
    <col min="4" max="4" width="9.421875" style="3" customWidth="1"/>
    <col min="5" max="5" width="8.1406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255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34"/>
      <c r="D29" s="34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7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s="4" customFormat="1" ht="18.75" customHeight="1">
      <c r="A34" s="89"/>
      <c r="B34" s="89"/>
      <c r="C34" s="89"/>
      <c r="D34" s="89"/>
      <c r="E34" s="91"/>
      <c r="F34" s="89"/>
      <c r="G34" s="89"/>
    </row>
    <row r="35" spans="1:7" ht="30" customHeight="1">
      <c r="A35" s="14" t="s">
        <v>28</v>
      </c>
      <c r="B35" s="14" t="s">
        <v>29</v>
      </c>
      <c r="C35" s="15" t="s">
        <v>30</v>
      </c>
      <c r="D35" s="16" t="s">
        <v>31</v>
      </c>
      <c r="E35" s="48" t="s">
        <v>32</v>
      </c>
      <c r="F35" s="12" t="s">
        <v>33</v>
      </c>
      <c r="G35" s="15" t="s">
        <v>34</v>
      </c>
    </row>
    <row r="36" spans="1:7" ht="15.75" thickBot="1">
      <c r="A36" s="61">
        <v>118</v>
      </c>
      <c r="B36" s="62" t="s">
        <v>197</v>
      </c>
      <c r="C36" s="26">
        <v>0</v>
      </c>
      <c r="D36" s="22">
        <v>0</v>
      </c>
      <c r="E36" s="59">
        <v>1</v>
      </c>
      <c r="F36" s="23">
        <f>C36*E36</f>
        <v>0</v>
      </c>
      <c r="G36" s="23">
        <f>F36+D36*F36</f>
        <v>0</v>
      </c>
    </row>
    <row r="37" spans="1:7" ht="15.75" customHeight="1" thickBot="1">
      <c r="A37" s="101" t="s">
        <v>296</v>
      </c>
      <c r="B37" s="102"/>
      <c r="C37" s="102"/>
      <c r="D37" s="102"/>
      <c r="E37" s="102"/>
      <c r="F37" s="80">
        <f>SUM(F36:F36)</f>
        <v>0</v>
      </c>
      <c r="G37" s="80">
        <f>SUM(G36:G36)</f>
        <v>0</v>
      </c>
    </row>
    <row r="38" spans="1:7" ht="15">
      <c r="A38" s="79"/>
      <c r="B38" s="79"/>
      <c r="C38" s="79"/>
      <c r="D38" s="79"/>
      <c r="E38" s="79"/>
      <c r="F38" s="78"/>
      <c r="G38" s="78"/>
    </row>
    <row r="39" spans="1:7" ht="57" customHeight="1">
      <c r="A39" s="33" t="s">
        <v>64</v>
      </c>
      <c r="B39" s="14" t="s">
        <v>65</v>
      </c>
      <c r="C39" s="15" t="s">
        <v>63</v>
      </c>
      <c r="D39" s="16" t="s">
        <v>31</v>
      </c>
      <c r="E39" s="33" t="s">
        <v>66</v>
      </c>
      <c r="F39" s="12" t="s">
        <v>33</v>
      </c>
      <c r="G39" s="15" t="s">
        <v>34</v>
      </c>
    </row>
    <row r="40" spans="1:7" ht="15">
      <c r="A40" s="65">
        <v>4450</v>
      </c>
      <c r="B40" s="62" t="s">
        <v>202</v>
      </c>
      <c r="C40" s="26">
        <v>0</v>
      </c>
      <c r="D40" s="22">
        <v>0</v>
      </c>
      <c r="E40" s="27">
        <f aca="true" t="shared" si="0" ref="E40:E42">A40*5</f>
        <v>22250</v>
      </c>
      <c r="F40" s="23">
        <f aca="true" t="shared" si="1" ref="F40:F42">C40*E40</f>
        <v>0</v>
      </c>
      <c r="G40" s="23">
        <f aca="true" t="shared" si="2" ref="G40:G42">F40+D40*F40</f>
        <v>0</v>
      </c>
    </row>
    <row r="41" spans="1:7" ht="15">
      <c r="A41" s="65">
        <v>182</v>
      </c>
      <c r="B41" s="62" t="s">
        <v>203</v>
      </c>
      <c r="C41" s="26">
        <v>0</v>
      </c>
      <c r="D41" s="22">
        <v>0</v>
      </c>
      <c r="E41" s="27">
        <f t="shared" si="0"/>
        <v>910</v>
      </c>
      <c r="F41" s="23">
        <f t="shared" si="1"/>
        <v>0</v>
      </c>
      <c r="G41" s="23">
        <f t="shared" si="2"/>
        <v>0</v>
      </c>
    </row>
    <row r="42" spans="1:7" ht="15.75" thickBot="1">
      <c r="A42" s="65">
        <v>93</v>
      </c>
      <c r="B42" s="62" t="s">
        <v>204</v>
      </c>
      <c r="C42" s="26">
        <v>0</v>
      </c>
      <c r="D42" s="22">
        <v>0</v>
      </c>
      <c r="E42" s="27">
        <f t="shared" si="0"/>
        <v>465</v>
      </c>
      <c r="F42" s="23">
        <f t="shared" si="1"/>
        <v>0</v>
      </c>
      <c r="G42" s="23">
        <f t="shared" si="2"/>
        <v>0</v>
      </c>
    </row>
    <row r="43" spans="1:7" ht="15.75" customHeight="1" thickBot="1">
      <c r="A43" s="101" t="s">
        <v>297</v>
      </c>
      <c r="B43" s="102"/>
      <c r="C43" s="102"/>
      <c r="D43" s="102"/>
      <c r="E43" s="102"/>
      <c r="F43" s="80">
        <f>SUM(F40:F42)</f>
        <v>0</v>
      </c>
      <c r="G43" s="80">
        <f>SUM(G40:G42)</f>
        <v>0</v>
      </c>
    </row>
    <row r="44" spans="1:7" ht="15.75" customHeight="1" thickBot="1">
      <c r="A44" s="79"/>
      <c r="B44" s="79"/>
      <c r="C44" s="79"/>
      <c r="D44" s="79"/>
      <c r="E44" s="79"/>
      <c r="F44" s="78"/>
      <c r="G44" s="78"/>
    </row>
    <row r="45" spans="1:7" ht="15.75" customHeight="1">
      <c r="A45" s="142" t="s">
        <v>298</v>
      </c>
      <c r="B45" s="143"/>
      <c r="C45" s="143"/>
      <c r="D45" s="143"/>
      <c r="E45" s="144"/>
      <c r="F45" s="145">
        <f>F37+F43</f>
        <v>0</v>
      </c>
      <c r="G45" s="145">
        <f>G37+G43</f>
        <v>0</v>
      </c>
    </row>
    <row r="46" spans="1:7" ht="15.75" customHeight="1" thickBot="1">
      <c r="A46" s="147" t="s">
        <v>255</v>
      </c>
      <c r="B46" s="148"/>
      <c r="C46" s="148"/>
      <c r="D46" s="148"/>
      <c r="E46" s="149"/>
      <c r="F46" s="146"/>
      <c r="G46" s="146"/>
    </row>
    <row r="47" spans="1:7" s="4" customFormat="1" ht="21" customHeight="1">
      <c r="A47" s="9"/>
      <c r="B47" s="9"/>
      <c r="C47" s="19"/>
      <c r="D47" s="18"/>
      <c r="E47" s="10"/>
      <c r="F47" s="10"/>
      <c r="G47" s="11"/>
    </row>
    <row r="48" spans="1:7" s="4" customFormat="1" ht="15" customHeight="1">
      <c r="A48" s="124" t="s">
        <v>193</v>
      </c>
      <c r="B48" s="124"/>
      <c r="C48" s="124"/>
      <c r="D48" s="124"/>
      <c r="E48" s="124"/>
      <c r="F48" s="124"/>
      <c r="G48" s="124"/>
    </row>
    <row r="49" spans="3:7" s="4" customFormat="1" ht="57" customHeight="1">
      <c r="C49" s="138"/>
      <c r="D49" s="138"/>
      <c r="E49" s="138"/>
      <c r="F49" s="138"/>
      <c r="G49" s="138"/>
    </row>
    <row r="50" spans="1:7" s="4" customFormat="1" ht="15" customHeight="1">
      <c r="A50" s="138" t="s">
        <v>10</v>
      </c>
      <c r="B50" s="138"/>
      <c r="C50" s="138"/>
      <c r="D50" s="138"/>
      <c r="E50" s="138"/>
      <c r="F50" s="138"/>
      <c r="G50" s="138"/>
    </row>
    <row r="51" spans="1:7" s="4" customFormat="1" ht="15" customHeight="1">
      <c r="A51" s="138" t="s">
        <v>11</v>
      </c>
      <c r="B51" s="138"/>
      <c r="C51" s="138"/>
      <c r="D51" s="138"/>
      <c r="E51" s="138"/>
      <c r="F51" s="138"/>
      <c r="G51" s="138"/>
    </row>
    <row r="52" spans="1:7" s="4" customFormat="1" ht="15" customHeight="1">
      <c r="A52" s="137" t="s">
        <v>12</v>
      </c>
      <c r="B52" s="137"/>
      <c r="C52" s="137"/>
      <c r="D52" s="137"/>
      <c r="E52" s="137"/>
      <c r="F52" s="137"/>
      <c r="G52" s="137"/>
    </row>
  </sheetData>
  <sheetProtection sheet="1" objects="1" scenarios="1" formatCells="0" formatColumns="0" formatRows="0" selectLockedCells="1"/>
  <mergeCells count="53">
    <mergeCell ref="A26:G26"/>
    <mergeCell ref="C49:G49"/>
    <mergeCell ref="A50:G50"/>
    <mergeCell ref="A51:G51"/>
    <mergeCell ref="A52:G52"/>
    <mergeCell ref="A28:G28"/>
    <mergeCell ref="A32:G32"/>
    <mergeCell ref="A45:E45"/>
    <mergeCell ref="F45:F46"/>
    <mergeCell ref="G45:G46"/>
    <mergeCell ref="A46:E46"/>
    <mergeCell ref="A48:G48"/>
    <mergeCell ref="A37:E37"/>
    <mergeCell ref="A43:E43"/>
    <mergeCell ref="A30:G30"/>
    <mergeCell ref="A27:G27"/>
    <mergeCell ref="A10:G10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6:B6"/>
    <mergeCell ref="C6:G6"/>
    <mergeCell ref="A7:B7"/>
    <mergeCell ref="C7:G7"/>
    <mergeCell ref="A8:B8"/>
    <mergeCell ref="C8:G8"/>
    <mergeCell ref="A1:G1"/>
    <mergeCell ref="A2:G2"/>
    <mergeCell ref="A3:G3"/>
    <mergeCell ref="A4:G4"/>
    <mergeCell ref="A5:G5"/>
    <mergeCell ref="A23:B23"/>
    <mergeCell ref="C23:G23"/>
    <mergeCell ref="A24:B24"/>
    <mergeCell ref="C24:G24"/>
    <mergeCell ref="A20:B20"/>
    <mergeCell ref="C20:G20"/>
    <mergeCell ref="A21:B21"/>
    <mergeCell ref="C21:G21"/>
    <mergeCell ref="A22:B22"/>
    <mergeCell ref="C22:G22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86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zoomScaleSheetLayoutView="130" workbookViewId="0" topLeftCell="A1">
      <selection activeCell="C17" sqref="C17:G17"/>
    </sheetView>
  </sheetViews>
  <sheetFormatPr defaultColWidth="9.140625" defaultRowHeight="15"/>
  <cols>
    <col min="1" max="1" width="6.00390625" style="3" customWidth="1"/>
    <col min="2" max="2" width="26.00390625" style="3" customWidth="1"/>
    <col min="3" max="3" width="16.28125" style="3" customWidth="1"/>
    <col min="4" max="4" width="9.421875" style="3" customWidth="1"/>
    <col min="5" max="5" width="6.281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256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34"/>
      <c r="D29" s="34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25.5">
      <c r="A35" s="61">
        <v>92</v>
      </c>
      <c r="B35" s="58" t="s">
        <v>126</v>
      </c>
      <c r="C35" s="26">
        <v>0</v>
      </c>
      <c r="D35" s="22">
        <v>0</v>
      </c>
      <c r="E35" s="59">
        <v>1</v>
      </c>
      <c r="F35" s="23">
        <f aca="true" t="shared" si="0" ref="F35:F38">C35*E35</f>
        <v>0</v>
      </c>
      <c r="G35" s="23">
        <f aca="true" t="shared" si="1" ref="G35:G38">F35+D35*F35</f>
        <v>0</v>
      </c>
    </row>
    <row r="36" spans="1:7" ht="15">
      <c r="A36" s="61">
        <v>102</v>
      </c>
      <c r="B36" s="58" t="s">
        <v>127</v>
      </c>
      <c r="C36" s="26">
        <v>0</v>
      </c>
      <c r="D36" s="22">
        <v>0</v>
      </c>
      <c r="E36" s="59">
        <v>1</v>
      </c>
      <c r="F36" s="23">
        <f t="shared" si="0"/>
        <v>0</v>
      </c>
      <c r="G36" s="23">
        <f t="shared" si="1"/>
        <v>0</v>
      </c>
    </row>
    <row r="37" spans="1:7" ht="15">
      <c r="A37" s="61">
        <v>103</v>
      </c>
      <c r="B37" s="58" t="s">
        <v>128</v>
      </c>
      <c r="C37" s="26">
        <v>0</v>
      </c>
      <c r="D37" s="22">
        <v>0</v>
      </c>
      <c r="E37" s="59">
        <v>1</v>
      </c>
      <c r="F37" s="23">
        <f t="shared" si="0"/>
        <v>0</v>
      </c>
      <c r="G37" s="23">
        <f t="shared" si="1"/>
        <v>0</v>
      </c>
    </row>
    <row r="38" spans="1:7" ht="26.25" thickBot="1">
      <c r="A38" s="61">
        <v>6</v>
      </c>
      <c r="B38" s="58" t="s">
        <v>143</v>
      </c>
      <c r="C38" s="26">
        <v>0</v>
      </c>
      <c r="D38" s="22">
        <v>0</v>
      </c>
      <c r="E38" s="59">
        <v>1</v>
      </c>
      <c r="F38" s="23">
        <f t="shared" si="0"/>
        <v>0</v>
      </c>
      <c r="G38" s="23">
        <f t="shared" si="1"/>
        <v>0</v>
      </c>
    </row>
    <row r="39" spans="1:7" ht="15.75" thickBot="1">
      <c r="A39" s="135" t="s">
        <v>300</v>
      </c>
      <c r="B39" s="136"/>
      <c r="C39" s="136"/>
      <c r="D39" s="136"/>
      <c r="E39" s="136"/>
      <c r="F39" s="92">
        <f>SUM(F35:F38)</f>
        <v>0</v>
      </c>
      <c r="G39" s="92">
        <f>SUM(G35:G38)</f>
        <v>0</v>
      </c>
    </row>
    <row r="40" spans="1:7" ht="15">
      <c r="A40" s="79"/>
      <c r="B40" s="79"/>
      <c r="C40" s="79"/>
      <c r="D40" s="79"/>
      <c r="E40" s="79"/>
      <c r="F40" s="78"/>
      <c r="G40" s="78"/>
    </row>
    <row r="41" spans="1:7" s="99" customFormat="1" ht="51" customHeight="1">
      <c r="A41" s="93" t="s">
        <v>344</v>
      </c>
      <c r="B41" s="94" t="s">
        <v>319</v>
      </c>
      <c r="C41" s="95" t="s">
        <v>321</v>
      </c>
      <c r="D41" s="96" t="s">
        <v>31</v>
      </c>
      <c r="E41" s="93" t="s">
        <v>320</v>
      </c>
      <c r="F41" s="97" t="s">
        <v>322</v>
      </c>
      <c r="G41" s="95" t="s">
        <v>323</v>
      </c>
    </row>
    <row r="42" spans="1:7" ht="25.5">
      <c r="A42" s="27">
        <v>24</v>
      </c>
      <c r="B42" s="58" t="s">
        <v>126</v>
      </c>
      <c r="C42" s="26">
        <v>0</v>
      </c>
      <c r="D42" s="22">
        <v>0</v>
      </c>
      <c r="E42" s="59">
        <v>1</v>
      </c>
      <c r="F42" s="23">
        <f>C42*E42*A42</f>
        <v>0</v>
      </c>
      <c r="G42" s="23">
        <f aca="true" t="shared" si="2" ref="G42:G45">F42+D42*F42</f>
        <v>0</v>
      </c>
    </row>
    <row r="43" spans="1:7" ht="15">
      <c r="A43" s="27">
        <v>24</v>
      </c>
      <c r="B43" s="58" t="s">
        <v>127</v>
      </c>
      <c r="C43" s="26">
        <v>0</v>
      </c>
      <c r="D43" s="22">
        <v>0</v>
      </c>
      <c r="E43" s="59">
        <v>1</v>
      </c>
      <c r="F43" s="23">
        <f aca="true" t="shared" si="3" ref="F43:F45">C43*E43*A43</f>
        <v>0</v>
      </c>
      <c r="G43" s="23">
        <f t="shared" si="2"/>
        <v>0</v>
      </c>
    </row>
    <row r="44" spans="1:7" ht="15">
      <c r="A44" s="27">
        <v>24</v>
      </c>
      <c r="B44" s="58" t="s">
        <v>128</v>
      </c>
      <c r="C44" s="26">
        <v>0</v>
      </c>
      <c r="D44" s="22">
        <v>0</v>
      </c>
      <c r="E44" s="59">
        <v>1</v>
      </c>
      <c r="F44" s="23">
        <f t="shared" si="3"/>
        <v>0</v>
      </c>
      <c r="G44" s="23">
        <f t="shared" si="2"/>
        <v>0</v>
      </c>
    </row>
    <row r="45" spans="1:7" ht="26.25" thickBot="1">
      <c r="A45" s="27">
        <v>24</v>
      </c>
      <c r="B45" s="58" t="s">
        <v>143</v>
      </c>
      <c r="C45" s="26">
        <v>0</v>
      </c>
      <c r="D45" s="22">
        <v>0</v>
      </c>
      <c r="E45" s="59">
        <v>1</v>
      </c>
      <c r="F45" s="23">
        <f t="shared" si="3"/>
        <v>0</v>
      </c>
      <c r="G45" s="23">
        <f t="shared" si="2"/>
        <v>0</v>
      </c>
    </row>
    <row r="46" spans="1:7" ht="15.75" thickBot="1">
      <c r="A46" s="135" t="s">
        <v>293</v>
      </c>
      <c r="B46" s="136"/>
      <c r="C46" s="136"/>
      <c r="D46" s="136"/>
      <c r="E46" s="136"/>
      <c r="F46" s="92">
        <f>SUM(F42:F45)</f>
        <v>0</v>
      </c>
      <c r="G46" s="92">
        <f>SUM(G42:G45)</f>
        <v>0</v>
      </c>
    </row>
    <row r="47" spans="1:7" ht="15.75" thickBot="1">
      <c r="A47" s="79"/>
      <c r="B47" s="79"/>
      <c r="C47" s="79"/>
      <c r="D47" s="79"/>
      <c r="E47" s="79"/>
      <c r="F47" s="78"/>
      <c r="G47" s="78"/>
    </row>
    <row r="48" spans="1:7" ht="32.25" customHeight="1">
      <c r="A48" s="125" t="s">
        <v>299</v>
      </c>
      <c r="B48" s="126"/>
      <c r="C48" s="126"/>
      <c r="D48" s="126"/>
      <c r="E48" s="127"/>
      <c r="F48" s="140">
        <f>F39+F46</f>
        <v>0</v>
      </c>
      <c r="G48" s="130">
        <f>G39+G46</f>
        <v>0</v>
      </c>
    </row>
    <row r="49" spans="1:7" ht="15.75" customHeight="1" thickBot="1">
      <c r="A49" s="132" t="s">
        <v>373</v>
      </c>
      <c r="B49" s="133"/>
      <c r="C49" s="133"/>
      <c r="D49" s="133"/>
      <c r="E49" s="134"/>
      <c r="F49" s="141"/>
      <c r="G49" s="131"/>
    </row>
    <row r="50" spans="1:7" s="4" customFormat="1" ht="21" customHeight="1">
      <c r="A50" s="9"/>
      <c r="B50" s="9"/>
      <c r="C50" s="19"/>
      <c r="D50" s="18"/>
      <c r="E50" s="10"/>
      <c r="F50" s="10"/>
      <c r="G50" s="11"/>
    </row>
    <row r="51" spans="1:7" s="4" customFormat="1" ht="15" customHeight="1">
      <c r="A51" s="124" t="s">
        <v>193</v>
      </c>
      <c r="B51" s="124"/>
      <c r="C51" s="124"/>
      <c r="D51" s="124"/>
      <c r="E51" s="124"/>
      <c r="F51" s="124"/>
      <c r="G51" s="124"/>
    </row>
    <row r="52" spans="3:7" s="4" customFormat="1" ht="57" customHeight="1">
      <c r="C52" s="138"/>
      <c r="D52" s="138"/>
      <c r="E52" s="138"/>
      <c r="F52" s="138"/>
      <c r="G52" s="138"/>
    </row>
    <row r="53" spans="1:7" s="4" customFormat="1" ht="15" customHeight="1">
      <c r="A53" s="138" t="s">
        <v>10</v>
      </c>
      <c r="B53" s="138"/>
      <c r="C53" s="138"/>
      <c r="D53" s="138"/>
      <c r="E53" s="138"/>
      <c r="F53" s="138"/>
      <c r="G53" s="138"/>
    </row>
    <row r="54" spans="1:7" s="4" customFormat="1" ht="15" customHeight="1">
      <c r="A54" s="138" t="s">
        <v>11</v>
      </c>
      <c r="B54" s="138"/>
      <c r="C54" s="138"/>
      <c r="D54" s="138"/>
      <c r="E54" s="138"/>
      <c r="F54" s="138"/>
      <c r="G54" s="138"/>
    </row>
    <row r="55" spans="1:7" s="4" customFormat="1" ht="15" customHeight="1">
      <c r="A55" s="137" t="s">
        <v>12</v>
      </c>
      <c r="B55" s="137"/>
      <c r="C55" s="137"/>
      <c r="D55" s="137"/>
      <c r="E55" s="137"/>
      <c r="F55" s="137"/>
      <c r="G55" s="137"/>
    </row>
  </sheetData>
  <sheetProtection sheet="1" objects="1" scenarios="1" formatCells="0" formatColumns="0" formatRows="0" selectLockedCells="1" autoFilter="0"/>
  <mergeCells count="53">
    <mergeCell ref="C52:G52"/>
    <mergeCell ref="A53:G53"/>
    <mergeCell ref="A54:G54"/>
    <mergeCell ref="A55:G55"/>
    <mergeCell ref="A48:E48"/>
    <mergeCell ref="F48:F49"/>
    <mergeCell ref="G48:G49"/>
    <mergeCell ref="A49:E49"/>
    <mergeCell ref="A51:G51"/>
    <mergeCell ref="A28:G28"/>
    <mergeCell ref="A30:G30"/>
    <mergeCell ref="A32:G32"/>
    <mergeCell ref="A39:E39"/>
    <mergeCell ref="A46:E46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zoomScaleSheetLayoutView="130" workbookViewId="0" topLeftCell="A1">
      <selection activeCell="C17" sqref="C17:G17"/>
    </sheetView>
  </sheetViews>
  <sheetFormatPr defaultColWidth="9.140625" defaultRowHeight="15"/>
  <cols>
    <col min="1" max="1" width="6.00390625" style="3" customWidth="1"/>
    <col min="2" max="2" width="26.00390625" style="3" customWidth="1"/>
    <col min="3" max="3" width="16.28125" style="3" customWidth="1"/>
    <col min="4" max="4" width="9.421875" style="3" customWidth="1"/>
    <col min="5" max="5" width="6.281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257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34"/>
      <c r="D29" s="34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15">
      <c r="A35" s="61">
        <v>93</v>
      </c>
      <c r="B35" s="58" t="s">
        <v>129</v>
      </c>
      <c r="C35" s="26">
        <v>0</v>
      </c>
      <c r="D35" s="22">
        <v>0</v>
      </c>
      <c r="E35" s="59">
        <v>1</v>
      </c>
      <c r="F35" s="23">
        <f aca="true" t="shared" si="0" ref="F35:F37">C35*E35</f>
        <v>0</v>
      </c>
      <c r="G35" s="23">
        <f aca="true" t="shared" si="1" ref="G35:G37">F35+D35*F35</f>
        <v>0</v>
      </c>
    </row>
    <row r="36" spans="1:7" ht="15">
      <c r="A36" s="61">
        <v>126</v>
      </c>
      <c r="B36" s="64" t="s">
        <v>205</v>
      </c>
      <c r="C36" s="26">
        <v>0</v>
      </c>
      <c r="D36" s="22">
        <v>0</v>
      </c>
      <c r="E36" s="59">
        <v>1</v>
      </c>
      <c r="F36" s="23">
        <f t="shared" si="0"/>
        <v>0</v>
      </c>
      <c r="G36" s="23">
        <f t="shared" si="1"/>
        <v>0</v>
      </c>
    </row>
    <row r="37" spans="1:7" ht="15.75" thickBot="1">
      <c r="A37" s="61">
        <v>127</v>
      </c>
      <c r="B37" s="64" t="s">
        <v>176</v>
      </c>
      <c r="C37" s="26">
        <v>0</v>
      </c>
      <c r="D37" s="22">
        <v>0</v>
      </c>
      <c r="E37" s="59">
        <v>1</v>
      </c>
      <c r="F37" s="23">
        <f t="shared" si="0"/>
        <v>0</v>
      </c>
      <c r="G37" s="23">
        <f t="shared" si="1"/>
        <v>0</v>
      </c>
    </row>
    <row r="38" spans="1:7" ht="15.75" thickBot="1">
      <c r="A38" s="135" t="s">
        <v>300</v>
      </c>
      <c r="B38" s="136"/>
      <c r="C38" s="136"/>
      <c r="D38" s="136"/>
      <c r="E38" s="136"/>
      <c r="F38" s="92">
        <f>SUM(F35:F37)</f>
        <v>0</v>
      </c>
      <c r="G38" s="92">
        <f>SUM(G35:G37)</f>
        <v>0</v>
      </c>
    </row>
    <row r="39" spans="1:7" ht="15">
      <c r="A39" s="79"/>
      <c r="B39" s="79"/>
      <c r="C39" s="79"/>
      <c r="D39" s="79"/>
      <c r="E39" s="79"/>
      <c r="F39" s="78"/>
      <c r="G39" s="78"/>
    </row>
    <row r="40" spans="1:7" s="99" customFormat="1" ht="51" customHeight="1">
      <c r="A40" s="93" t="s">
        <v>344</v>
      </c>
      <c r="B40" s="94" t="s">
        <v>319</v>
      </c>
      <c r="C40" s="95" t="s">
        <v>321</v>
      </c>
      <c r="D40" s="96" t="s">
        <v>31</v>
      </c>
      <c r="E40" s="93" t="s">
        <v>320</v>
      </c>
      <c r="F40" s="97" t="s">
        <v>322</v>
      </c>
      <c r="G40" s="95" t="s">
        <v>323</v>
      </c>
    </row>
    <row r="41" spans="1:7" ht="15">
      <c r="A41" s="27">
        <v>24</v>
      </c>
      <c r="B41" s="58" t="s">
        <v>129</v>
      </c>
      <c r="C41" s="26">
        <v>0</v>
      </c>
      <c r="D41" s="22">
        <v>0</v>
      </c>
      <c r="E41" s="59">
        <v>1</v>
      </c>
      <c r="F41" s="23">
        <f>C41*E41*A41</f>
        <v>0</v>
      </c>
      <c r="G41" s="23">
        <f aca="true" t="shared" si="2" ref="G41:G43">F41+D41*F41</f>
        <v>0</v>
      </c>
    </row>
    <row r="42" spans="1:7" ht="15">
      <c r="A42" s="27">
        <v>24</v>
      </c>
      <c r="B42" s="64" t="s">
        <v>205</v>
      </c>
      <c r="C42" s="26">
        <v>0</v>
      </c>
      <c r="D42" s="22">
        <v>0</v>
      </c>
      <c r="E42" s="59">
        <v>1</v>
      </c>
      <c r="F42" s="23">
        <f aca="true" t="shared" si="3" ref="F42:F43">C42*E42*A42</f>
        <v>0</v>
      </c>
      <c r="G42" s="23">
        <f t="shared" si="2"/>
        <v>0</v>
      </c>
    </row>
    <row r="43" spans="1:7" ht="15.75" thickBot="1">
      <c r="A43" s="27">
        <v>24</v>
      </c>
      <c r="B43" s="64" t="s">
        <v>176</v>
      </c>
      <c r="C43" s="26">
        <v>0</v>
      </c>
      <c r="D43" s="22">
        <v>0</v>
      </c>
      <c r="E43" s="59">
        <v>1</v>
      </c>
      <c r="F43" s="23">
        <f t="shared" si="3"/>
        <v>0</v>
      </c>
      <c r="G43" s="23">
        <f t="shared" si="2"/>
        <v>0</v>
      </c>
    </row>
    <row r="44" spans="1:7" ht="15.75" thickBot="1">
      <c r="A44" s="135" t="s">
        <v>293</v>
      </c>
      <c r="B44" s="136"/>
      <c r="C44" s="136"/>
      <c r="D44" s="136"/>
      <c r="E44" s="136"/>
      <c r="F44" s="92">
        <f>SUM(F41:F43)</f>
        <v>0</v>
      </c>
      <c r="G44" s="92">
        <f>SUM(G41:G43)</f>
        <v>0</v>
      </c>
    </row>
    <row r="45" spans="1:7" ht="15.75" thickBot="1">
      <c r="A45" s="79"/>
      <c r="B45" s="79"/>
      <c r="C45" s="79"/>
      <c r="D45" s="79"/>
      <c r="E45" s="79"/>
      <c r="F45" s="78"/>
      <c r="G45" s="78"/>
    </row>
    <row r="46" spans="1:7" ht="32.25" customHeight="1">
      <c r="A46" s="125" t="s">
        <v>299</v>
      </c>
      <c r="B46" s="126"/>
      <c r="C46" s="126"/>
      <c r="D46" s="126"/>
      <c r="E46" s="127"/>
      <c r="F46" s="140">
        <f>F38+F44</f>
        <v>0</v>
      </c>
      <c r="G46" s="130">
        <f>G38+G44</f>
        <v>0</v>
      </c>
    </row>
    <row r="47" spans="1:7" ht="15.75" customHeight="1" thickBot="1">
      <c r="A47" s="132" t="s">
        <v>372</v>
      </c>
      <c r="B47" s="133"/>
      <c r="C47" s="133"/>
      <c r="D47" s="133"/>
      <c r="E47" s="134"/>
      <c r="F47" s="141"/>
      <c r="G47" s="131"/>
    </row>
    <row r="48" spans="1:7" s="4" customFormat="1" ht="21" customHeight="1">
      <c r="A48" s="9"/>
      <c r="B48" s="9"/>
      <c r="C48" s="19"/>
      <c r="D48" s="18"/>
      <c r="E48" s="10"/>
      <c r="F48" s="10"/>
      <c r="G48" s="11"/>
    </row>
    <row r="49" spans="1:7" s="4" customFormat="1" ht="15" customHeight="1">
      <c r="A49" s="124" t="s">
        <v>193</v>
      </c>
      <c r="B49" s="124"/>
      <c r="C49" s="124"/>
      <c r="D49" s="124"/>
      <c r="E49" s="124"/>
      <c r="F49" s="124"/>
      <c r="G49" s="124"/>
    </row>
    <row r="50" spans="3:7" s="4" customFormat="1" ht="57" customHeight="1">
      <c r="C50" s="138"/>
      <c r="D50" s="138"/>
      <c r="E50" s="138"/>
      <c r="F50" s="138"/>
      <c r="G50" s="138"/>
    </row>
    <row r="51" spans="1:7" s="4" customFormat="1" ht="15" customHeight="1">
      <c r="A51" s="138" t="s">
        <v>10</v>
      </c>
      <c r="B51" s="138"/>
      <c r="C51" s="138"/>
      <c r="D51" s="138"/>
      <c r="E51" s="138"/>
      <c r="F51" s="138"/>
      <c r="G51" s="138"/>
    </row>
    <row r="52" spans="1:7" s="4" customFormat="1" ht="15" customHeight="1">
      <c r="A52" s="138" t="s">
        <v>11</v>
      </c>
      <c r="B52" s="138"/>
      <c r="C52" s="138"/>
      <c r="D52" s="138"/>
      <c r="E52" s="138"/>
      <c r="F52" s="138"/>
      <c r="G52" s="138"/>
    </row>
    <row r="53" spans="1:7" s="4" customFormat="1" ht="15" customHeight="1">
      <c r="A53" s="137" t="s">
        <v>12</v>
      </c>
      <c r="B53" s="137"/>
      <c r="C53" s="137"/>
      <c r="D53" s="137"/>
      <c r="E53" s="137"/>
      <c r="F53" s="137"/>
      <c r="G53" s="137"/>
    </row>
  </sheetData>
  <sheetProtection sheet="1" objects="1" scenarios="1" formatCells="0" formatColumns="0" formatRows="0" selectLockedCells="1" autoFilter="0"/>
  <mergeCells count="53">
    <mergeCell ref="C50:G50"/>
    <mergeCell ref="A51:G51"/>
    <mergeCell ref="A52:G52"/>
    <mergeCell ref="A53:G53"/>
    <mergeCell ref="A46:E46"/>
    <mergeCell ref="F46:F47"/>
    <mergeCell ref="G46:G47"/>
    <mergeCell ref="A47:E47"/>
    <mergeCell ref="A49:G49"/>
    <mergeCell ref="A28:G28"/>
    <mergeCell ref="A30:G30"/>
    <mergeCell ref="A32:G32"/>
    <mergeCell ref="A38:E38"/>
    <mergeCell ref="A44:E44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28">
      <selection activeCell="D39" sqref="D39"/>
    </sheetView>
  </sheetViews>
  <sheetFormatPr defaultColWidth="9.140625" defaultRowHeight="15"/>
  <cols>
    <col min="1" max="1" width="7.00390625" style="3" customWidth="1"/>
    <col min="2" max="2" width="26.00390625" style="3" customWidth="1"/>
    <col min="3" max="3" width="16.28125" style="3" customWidth="1"/>
    <col min="4" max="4" width="9.421875" style="3" customWidth="1"/>
    <col min="5" max="5" width="8.003906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258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85"/>
      <c r="D29" s="85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26.25" thickBot="1">
      <c r="A35" s="61">
        <v>91</v>
      </c>
      <c r="B35" s="64" t="s">
        <v>147</v>
      </c>
      <c r="C35" s="26">
        <v>0</v>
      </c>
      <c r="D35" s="22">
        <v>0</v>
      </c>
      <c r="E35" s="38">
        <v>3</v>
      </c>
      <c r="F35" s="23">
        <f aca="true" t="shared" si="0" ref="F35">C35*E35</f>
        <v>0</v>
      </c>
      <c r="G35" s="23">
        <f aca="true" t="shared" si="1" ref="G35">F35+D35*F35</f>
        <v>0</v>
      </c>
    </row>
    <row r="36" spans="1:7" ht="15.75" thickBot="1">
      <c r="A36" s="135" t="s">
        <v>300</v>
      </c>
      <c r="B36" s="136"/>
      <c r="C36" s="136"/>
      <c r="D36" s="136"/>
      <c r="E36" s="136"/>
      <c r="F36" s="92">
        <f>SUM(F35:F35)</f>
        <v>0</v>
      </c>
      <c r="G36" s="92">
        <f>SUM(G35:G35)</f>
        <v>0</v>
      </c>
    </row>
    <row r="37" spans="1:7" ht="15">
      <c r="A37" s="79"/>
      <c r="B37" s="79"/>
      <c r="C37" s="79"/>
      <c r="D37" s="79"/>
      <c r="E37" s="79"/>
      <c r="F37" s="78"/>
      <c r="G37" s="78"/>
    </row>
    <row r="38" spans="1:7" s="99" customFormat="1" ht="51" customHeight="1">
      <c r="A38" s="93" t="s">
        <v>344</v>
      </c>
      <c r="B38" s="94" t="s">
        <v>319</v>
      </c>
      <c r="C38" s="95" t="s">
        <v>321</v>
      </c>
      <c r="D38" s="96" t="s">
        <v>31</v>
      </c>
      <c r="E38" s="93" t="s">
        <v>320</v>
      </c>
      <c r="F38" s="97" t="s">
        <v>322</v>
      </c>
      <c r="G38" s="95" t="s">
        <v>323</v>
      </c>
    </row>
    <row r="39" spans="1:7" ht="26.25" thickBot="1">
      <c r="A39" s="27">
        <v>24</v>
      </c>
      <c r="B39" s="64" t="s">
        <v>147</v>
      </c>
      <c r="C39" s="26">
        <v>0</v>
      </c>
      <c r="D39" s="22">
        <v>0</v>
      </c>
      <c r="E39" s="38">
        <v>3</v>
      </c>
      <c r="F39" s="23">
        <f>C39*E39*A39</f>
        <v>0</v>
      </c>
      <c r="G39" s="23">
        <f aca="true" t="shared" si="2" ref="G39">F39+D39*F39</f>
        <v>0</v>
      </c>
    </row>
    <row r="40" spans="1:7" ht="15.75" thickBot="1">
      <c r="A40" s="135" t="s">
        <v>293</v>
      </c>
      <c r="B40" s="136"/>
      <c r="C40" s="136"/>
      <c r="D40" s="136"/>
      <c r="E40" s="136"/>
      <c r="F40" s="92">
        <f>SUM(F39:F39)</f>
        <v>0</v>
      </c>
      <c r="G40" s="92">
        <f>SUM(G39:G39)</f>
        <v>0</v>
      </c>
    </row>
    <row r="41" spans="1:7" ht="15.75" thickBot="1">
      <c r="A41" s="79"/>
      <c r="B41" s="79"/>
      <c r="C41" s="79"/>
      <c r="D41" s="79"/>
      <c r="E41" s="79"/>
      <c r="F41" s="78"/>
      <c r="G41" s="78"/>
    </row>
    <row r="42" spans="1:7" ht="32.25" customHeight="1">
      <c r="A42" s="125" t="s">
        <v>299</v>
      </c>
      <c r="B42" s="126"/>
      <c r="C42" s="126"/>
      <c r="D42" s="126"/>
      <c r="E42" s="127"/>
      <c r="F42" s="140">
        <f>F36+F40</f>
        <v>0</v>
      </c>
      <c r="G42" s="130">
        <f>G36+G40</f>
        <v>0</v>
      </c>
    </row>
    <row r="43" spans="1:7" ht="15.75" customHeight="1" thickBot="1">
      <c r="A43" s="132" t="s">
        <v>371</v>
      </c>
      <c r="B43" s="133"/>
      <c r="C43" s="133"/>
      <c r="D43" s="133"/>
      <c r="E43" s="134"/>
      <c r="F43" s="141"/>
      <c r="G43" s="131"/>
    </row>
    <row r="44" spans="1:7" s="4" customFormat="1" ht="21" customHeight="1">
      <c r="A44" s="9"/>
      <c r="B44" s="9"/>
      <c r="C44" s="19"/>
      <c r="D44" s="18"/>
      <c r="E44" s="10"/>
      <c r="F44" s="10"/>
      <c r="G44" s="11"/>
    </row>
    <row r="45" spans="1:7" s="4" customFormat="1" ht="15" customHeight="1">
      <c r="A45" s="124" t="s">
        <v>193</v>
      </c>
      <c r="B45" s="124"/>
      <c r="C45" s="124"/>
      <c r="D45" s="124"/>
      <c r="E45" s="124"/>
      <c r="F45" s="124"/>
      <c r="G45" s="124"/>
    </row>
    <row r="46" spans="3:7" s="4" customFormat="1" ht="57" customHeight="1">
      <c r="C46" s="138"/>
      <c r="D46" s="138"/>
      <c r="E46" s="138"/>
      <c r="F46" s="138"/>
      <c r="G46" s="138"/>
    </row>
    <row r="47" spans="1:7" s="4" customFormat="1" ht="15" customHeight="1">
      <c r="A47" s="138" t="s">
        <v>10</v>
      </c>
      <c r="B47" s="138"/>
      <c r="C47" s="138"/>
      <c r="D47" s="138"/>
      <c r="E47" s="138"/>
      <c r="F47" s="138"/>
      <c r="G47" s="138"/>
    </row>
    <row r="48" spans="1:7" s="4" customFormat="1" ht="15" customHeight="1">
      <c r="A48" s="138" t="s">
        <v>11</v>
      </c>
      <c r="B48" s="138"/>
      <c r="C48" s="138"/>
      <c r="D48" s="138"/>
      <c r="E48" s="138"/>
      <c r="F48" s="138"/>
      <c r="G48" s="138"/>
    </row>
    <row r="49" spans="1:7" s="4" customFormat="1" ht="15" customHeight="1">
      <c r="A49" s="137" t="s">
        <v>12</v>
      </c>
      <c r="B49" s="137"/>
      <c r="C49" s="137"/>
      <c r="D49" s="137"/>
      <c r="E49" s="137"/>
      <c r="F49" s="137"/>
      <c r="G49" s="137"/>
    </row>
  </sheetData>
  <sheetProtection sheet="1" objects="1" scenarios="1" formatCells="0" formatColumns="0" formatRows="0" selectLockedCells="1" autoFilter="0"/>
  <mergeCells count="53"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23:B23"/>
    <mergeCell ref="C23:G23"/>
    <mergeCell ref="A24:B24"/>
    <mergeCell ref="C24:G24"/>
    <mergeCell ref="A26:G26"/>
    <mergeCell ref="A20:B20"/>
    <mergeCell ref="C20:G20"/>
    <mergeCell ref="A21:B21"/>
    <mergeCell ref="C21:G21"/>
    <mergeCell ref="A22:B22"/>
    <mergeCell ref="C22:G22"/>
    <mergeCell ref="A42:E42"/>
    <mergeCell ref="F42:F43"/>
    <mergeCell ref="G42:G43"/>
    <mergeCell ref="A43:E43"/>
    <mergeCell ref="A27:G27"/>
    <mergeCell ref="A28:G28"/>
    <mergeCell ref="A30:G30"/>
    <mergeCell ref="A32:G32"/>
    <mergeCell ref="A36:E36"/>
    <mergeCell ref="A40:E40"/>
    <mergeCell ref="A45:G45"/>
    <mergeCell ref="C46:G46"/>
    <mergeCell ref="A47:G47"/>
    <mergeCell ref="A48:G48"/>
    <mergeCell ref="A49:G49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1">
      <selection activeCell="C17" sqref="C17:G17"/>
    </sheetView>
  </sheetViews>
  <sheetFormatPr defaultColWidth="9.140625" defaultRowHeight="15"/>
  <cols>
    <col min="1" max="1" width="7.140625" style="3" customWidth="1"/>
    <col min="2" max="2" width="26.00390625" style="3" customWidth="1"/>
    <col min="3" max="3" width="16.28125" style="3" customWidth="1"/>
    <col min="4" max="4" width="9.421875" style="3" customWidth="1"/>
    <col min="5" max="5" width="7.85156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259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86"/>
      <c r="D29" s="86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26.25" thickBot="1">
      <c r="A35" s="55">
        <v>86</v>
      </c>
      <c r="B35" s="64" t="s">
        <v>148</v>
      </c>
      <c r="C35" s="26">
        <v>0</v>
      </c>
      <c r="D35" s="22">
        <v>0</v>
      </c>
      <c r="E35" s="38">
        <v>1</v>
      </c>
      <c r="F35" s="23">
        <f aca="true" t="shared" si="0" ref="F35">C35*E35</f>
        <v>0</v>
      </c>
      <c r="G35" s="23">
        <f aca="true" t="shared" si="1" ref="G35">F35+D35*F35</f>
        <v>0</v>
      </c>
    </row>
    <row r="36" spans="1:7" ht="15.75" thickBot="1">
      <c r="A36" s="135" t="s">
        <v>300</v>
      </c>
      <c r="B36" s="136"/>
      <c r="C36" s="136"/>
      <c r="D36" s="136"/>
      <c r="E36" s="136"/>
      <c r="F36" s="92">
        <f>SUM(F35:F35)</f>
        <v>0</v>
      </c>
      <c r="G36" s="92">
        <f>SUM(G35:G35)</f>
        <v>0</v>
      </c>
    </row>
    <row r="37" spans="1:7" ht="15">
      <c r="A37" s="79"/>
      <c r="B37" s="79"/>
      <c r="C37" s="79"/>
      <c r="D37" s="79"/>
      <c r="E37" s="79"/>
      <c r="F37" s="78"/>
      <c r="G37" s="78"/>
    </row>
    <row r="38" spans="1:7" s="99" customFormat="1" ht="51" customHeight="1">
      <c r="A38" s="93" t="s">
        <v>344</v>
      </c>
      <c r="B38" s="94" t="s">
        <v>319</v>
      </c>
      <c r="C38" s="95" t="s">
        <v>321</v>
      </c>
      <c r="D38" s="96" t="s">
        <v>31</v>
      </c>
      <c r="E38" s="93" t="s">
        <v>320</v>
      </c>
      <c r="F38" s="97" t="s">
        <v>322</v>
      </c>
      <c r="G38" s="95" t="s">
        <v>323</v>
      </c>
    </row>
    <row r="39" spans="1:7" ht="26.25" thickBot="1">
      <c r="A39" s="27">
        <v>24</v>
      </c>
      <c r="B39" s="64" t="s">
        <v>148</v>
      </c>
      <c r="C39" s="26">
        <v>0</v>
      </c>
      <c r="D39" s="22">
        <v>0</v>
      </c>
      <c r="E39" s="38">
        <v>1</v>
      </c>
      <c r="F39" s="23">
        <f>C39*E39*A39</f>
        <v>0</v>
      </c>
      <c r="G39" s="23">
        <f aca="true" t="shared" si="2" ref="G39">F39+D39*F39</f>
        <v>0</v>
      </c>
    </row>
    <row r="40" spans="1:7" ht="15.75" thickBot="1">
      <c r="A40" s="135" t="s">
        <v>293</v>
      </c>
      <c r="B40" s="136"/>
      <c r="C40" s="136"/>
      <c r="D40" s="136"/>
      <c r="E40" s="136"/>
      <c r="F40" s="92">
        <f>SUM(F39:F39)</f>
        <v>0</v>
      </c>
      <c r="G40" s="92">
        <f>SUM(G39:G39)</f>
        <v>0</v>
      </c>
    </row>
    <row r="41" spans="1:7" ht="15.75" thickBot="1">
      <c r="A41" s="79"/>
      <c r="B41" s="79"/>
      <c r="C41" s="79"/>
      <c r="D41" s="79"/>
      <c r="E41" s="79"/>
      <c r="F41" s="78"/>
      <c r="G41" s="78"/>
    </row>
    <row r="42" spans="1:7" ht="32.25" customHeight="1">
      <c r="A42" s="125" t="s">
        <v>299</v>
      </c>
      <c r="B42" s="126"/>
      <c r="C42" s="126"/>
      <c r="D42" s="126"/>
      <c r="E42" s="127"/>
      <c r="F42" s="140">
        <f>F36+F40</f>
        <v>0</v>
      </c>
      <c r="G42" s="130">
        <f>G36+G40</f>
        <v>0</v>
      </c>
    </row>
    <row r="43" spans="1:7" ht="15.75" customHeight="1" thickBot="1">
      <c r="A43" s="132" t="s">
        <v>370</v>
      </c>
      <c r="B43" s="133"/>
      <c r="C43" s="133"/>
      <c r="D43" s="133"/>
      <c r="E43" s="134"/>
      <c r="F43" s="141"/>
      <c r="G43" s="131"/>
    </row>
    <row r="44" spans="1:7" s="4" customFormat="1" ht="21" customHeight="1">
      <c r="A44" s="9"/>
      <c r="B44" s="9"/>
      <c r="C44" s="19"/>
      <c r="D44" s="18"/>
      <c r="E44" s="10"/>
      <c r="F44" s="10"/>
      <c r="G44" s="11"/>
    </row>
    <row r="45" spans="1:7" s="4" customFormat="1" ht="15" customHeight="1">
      <c r="A45" s="124" t="s">
        <v>193</v>
      </c>
      <c r="B45" s="124"/>
      <c r="C45" s="124"/>
      <c r="D45" s="124"/>
      <c r="E45" s="124"/>
      <c r="F45" s="124"/>
      <c r="G45" s="124"/>
    </row>
    <row r="46" spans="3:7" s="4" customFormat="1" ht="57" customHeight="1">
      <c r="C46" s="138"/>
      <c r="D46" s="138"/>
      <c r="E46" s="138"/>
      <c r="F46" s="138"/>
      <c r="G46" s="138"/>
    </row>
    <row r="47" spans="1:7" s="4" customFormat="1" ht="15" customHeight="1">
      <c r="A47" s="138" t="s">
        <v>10</v>
      </c>
      <c r="B47" s="138"/>
      <c r="C47" s="138"/>
      <c r="D47" s="138"/>
      <c r="E47" s="138"/>
      <c r="F47" s="138"/>
      <c r="G47" s="138"/>
    </row>
    <row r="48" spans="1:7" s="4" customFormat="1" ht="15" customHeight="1">
      <c r="A48" s="138" t="s">
        <v>11</v>
      </c>
      <c r="B48" s="138"/>
      <c r="C48" s="138"/>
      <c r="D48" s="138"/>
      <c r="E48" s="138"/>
      <c r="F48" s="138"/>
      <c r="G48" s="138"/>
    </row>
    <row r="49" spans="1:7" s="4" customFormat="1" ht="15" customHeight="1">
      <c r="A49" s="137" t="s">
        <v>12</v>
      </c>
      <c r="B49" s="137"/>
      <c r="C49" s="137"/>
      <c r="D49" s="137"/>
      <c r="E49" s="137"/>
      <c r="F49" s="137"/>
      <c r="G49" s="137"/>
    </row>
  </sheetData>
  <sheetProtection sheet="1" objects="1" scenarios="1" formatCells="0" formatColumns="0" formatRows="0" selectLockedCells="1" autoFilter="0"/>
  <mergeCells count="53"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  <mergeCell ref="A28:G28"/>
    <mergeCell ref="A30:G30"/>
    <mergeCell ref="A32:G32"/>
    <mergeCell ref="A36:E36"/>
    <mergeCell ref="A40:E4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28">
      <selection activeCell="D39" sqref="D39"/>
    </sheetView>
  </sheetViews>
  <sheetFormatPr defaultColWidth="9.140625" defaultRowHeight="15"/>
  <cols>
    <col min="1" max="1" width="7.57421875" style="3" customWidth="1"/>
    <col min="2" max="2" width="26.00390625" style="3" customWidth="1"/>
    <col min="3" max="3" width="17.421875" style="3" customWidth="1"/>
    <col min="4" max="4" width="9.421875" style="3" customWidth="1"/>
    <col min="5" max="5" width="7.281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213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86"/>
      <c r="D29" s="86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15.75" customHeight="1" thickBot="1">
      <c r="A35" s="24">
        <v>181</v>
      </c>
      <c r="B35" s="25" t="s">
        <v>58</v>
      </c>
      <c r="C35" s="26">
        <v>0</v>
      </c>
      <c r="D35" s="22">
        <v>0</v>
      </c>
      <c r="E35" s="38">
        <v>1</v>
      </c>
      <c r="F35" s="23">
        <f aca="true" t="shared" si="0" ref="F35">C35*E35</f>
        <v>0</v>
      </c>
      <c r="G35" s="23">
        <f aca="true" t="shared" si="1" ref="G35">F35+D35*F35</f>
        <v>0</v>
      </c>
    </row>
    <row r="36" spans="1:7" ht="15.75" thickBot="1">
      <c r="A36" s="135" t="s">
        <v>300</v>
      </c>
      <c r="B36" s="136"/>
      <c r="C36" s="136"/>
      <c r="D36" s="136"/>
      <c r="E36" s="136"/>
      <c r="F36" s="92">
        <f>SUM(F35:F35)</f>
        <v>0</v>
      </c>
      <c r="G36" s="92">
        <f>SUM(G35:G35)</f>
        <v>0</v>
      </c>
    </row>
    <row r="37" spans="1:7" ht="15">
      <c r="A37" s="79"/>
      <c r="B37" s="79"/>
      <c r="C37" s="79"/>
      <c r="D37" s="79"/>
      <c r="E37" s="79"/>
      <c r="F37" s="78"/>
      <c r="G37" s="78"/>
    </row>
    <row r="38" spans="1:7" ht="51" customHeight="1">
      <c r="A38" s="93" t="s">
        <v>344</v>
      </c>
      <c r="B38" s="94" t="s">
        <v>319</v>
      </c>
      <c r="C38" s="95" t="s">
        <v>321</v>
      </c>
      <c r="D38" s="96" t="s">
        <v>31</v>
      </c>
      <c r="E38" s="93" t="s">
        <v>320</v>
      </c>
      <c r="F38" s="97" t="s">
        <v>322</v>
      </c>
      <c r="G38" s="95" t="s">
        <v>323</v>
      </c>
    </row>
    <row r="39" spans="1:7" ht="15.75" thickBot="1">
      <c r="A39" s="24">
        <v>24</v>
      </c>
      <c r="B39" s="25" t="s">
        <v>58</v>
      </c>
      <c r="C39" s="26">
        <v>0</v>
      </c>
      <c r="D39" s="22">
        <v>0</v>
      </c>
      <c r="E39" s="27">
        <v>1</v>
      </c>
      <c r="F39" s="23">
        <f>C39*E39*A39</f>
        <v>0</v>
      </c>
      <c r="G39" s="23">
        <f aca="true" t="shared" si="2" ref="G39">F39+D39*F39</f>
        <v>0</v>
      </c>
    </row>
    <row r="40" spans="1:7" ht="15.75" thickBot="1">
      <c r="A40" s="135" t="s">
        <v>293</v>
      </c>
      <c r="B40" s="136"/>
      <c r="C40" s="136"/>
      <c r="D40" s="136"/>
      <c r="E40" s="136"/>
      <c r="F40" s="92">
        <f>SUM(F39:F39)</f>
        <v>0</v>
      </c>
      <c r="G40" s="92">
        <f>SUM(G39:G39)</f>
        <v>0</v>
      </c>
    </row>
    <row r="41" spans="1:7" ht="15.75" thickBot="1">
      <c r="A41" s="79"/>
      <c r="B41" s="79"/>
      <c r="C41" s="79"/>
      <c r="D41" s="79"/>
      <c r="E41" s="79"/>
      <c r="F41" s="78"/>
      <c r="G41" s="78"/>
    </row>
    <row r="42" spans="1:7" ht="32.25" customHeight="1">
      <c r="A42" s="125" t="s">
        <v>299</v>
      </c>
      <c r="B42" s="126"/>
      <c r="C42" s="126"/>
      <c r="D42" s="126"/>
      <c r="E42" s="127"/>
      <c r="F42" s="140">
        <f>F36+F40</f>
        <v>0</v>
      </c>
      <c r="G42" s="130">
        <f>G36+G40</f>
        <v>0</v>
      </c>
    </row>
    <row r="43" spans="1:7" ht="15.75" customHeight="1" thickBot="1">
      <c r="A43" s="132" t="s">
        <v>304</v>
      </c>
      <c r="B43" s="133"/>
      <c r="C43" s="133"/>
      <c r="D43" s="133"/>
      <c r="E43" s="134"/>
      <c r="F43" s="141"/>
      <c r="G43" s="131"/>
    </row>
    <row r="44" spans="1:7" s="4" customFormat="1" ht="21" customHeight="1">
      <c r="A44" s="9"/>
      <c r="B44" s="9"/>
      <c r="C44" s="19"/>
      <c r="D44" s="18"/>
      <c r="E44" s="10"/>
      <c r="F44" s="10"/>
      <c r="G44" s="11"/>
    </row>
    <row r="45" spans="1:7" s="4" customFormat="1" ht="15" customHeight="1">
      <c r="A45" s="124" t="s">
        <v>193</v>
      </c>
      <c r="B45" s="124"/>
      <c r="C45" s="124"/>
      <c r="D45" s="124"/>
      <c r="E45" s="124"/>
      <c r="F45" s="124"/>
      <c r="G45" s="124"/>
    </row>
    <row r="46" spans="3:7" s="4" customFormat="1" ht="57" customHeight="1">
      <c r="C46" s="138"/>
      <c r="D46" s="138"/>
      <c r="E46" s="138"/>
      <c r="F46" s="138"/>
      <c r="G46" s="138"/>
    </row>
    <row r="47" spans="1:7" s="4" customFormat="1" ht="15" customHeight="1">
      <c r="A47" s="138" t="s">
        <v>10</v>
      </c>
      <c r="B47" s="138"/>
      <c r="C47" s="138"/>
      <c r="D47" s="138"/>
      <c r="E47" s="138"/>
      <c r="F47" s="138"/>
      <c r="G47" s="138"/>
    </row>
    <row r="48" spans="1:7" s="4" customFormat="1" ht="15" customHeight="1">
      <c r="A48" s="138" t="s">
        <v>11</v>
      </c>
      <c r="B48" s="138"/>
      <c r="C48" s="138"/>
      <c r="D48" s="138"/>
      <c r="E48" s="138"/>
      <c r="F48" s="138"/>
      <c r="G48" s="138"/>
    </row>
    <row r="49" spans="1:7" s="4" customFormat="1" ht="15" customHeight="1">
      <c r="A49" s="137" t="s">
        <v>12</v>
      </c>
      <c r="B49" s="137"/>
      <c r="C49" s="137"/>
      <c r="D49" s="137"/>
      <c r="E49" s="137"/>
      <c r="F49" s="137"/>
      <c r="G49" s="137"/>
    </row>
  </sheetData>
  <sheetProtection sheet="1" objects="1" scenarios="1" formatCells="0" formatColumns="0" formatRows="0" selectLockedCells="1" autoFilter="0"/>
  <mergeCells count="53"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  <mergeCell ref="A28:G28"/>
    <mergeCell ref="A30:G30"/>
    <mergeCell ref="A32:G32"/>
    <mergeCell ref="A36:E36"/>
    <mergeCell ref="A40:E4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1">
      <selection activeCell="C17" sqref="C17:G17"/>
    </sheetView>
  </sheetViews>
  <sheetFormatPr defaultColWidth="9.140625" defaultRowHeight="15"/>
  <cols>
    <col min="1" max="1" width="6.00390625" style="3" customWidth="1"/>
    <col min="2" max="2" width="26.00390625" style="3" customWidth="1"/>
    <col min="3" max="3" width="16.28125" style="3" customWidth="1"/>
    <col min="4" max="4" width="9.421875" style="3" customWidth="1"/>
    <col min="5" max="5" width="6.281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260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86"/>
      <c r="D29" s="86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15.75" thickBot="1">
      <c r="A35" s="55">
        <v>89</v>
      </c>
      <c r="B35" s="58" t="s">
        <v>149</v>
      </c>
      <c r="C35" s="26">
        <v>0</v>
      </c>
      <c r="D35" s="22">
        <v>0</v>
      </c>
      <c r="E35" s="38">
        <v>1</v>
      </c>
      <c r="F35" s="23">
        <f aca="true" t="shared" si="0" ref="F35">C35*E35</f>
        <v>0</v>
      </c>
      <c r="G35" s="23">
        <f aca="true" t="shared" si="1" ref="G35">F35+D35*F35</f>
        <v>0</v>
      </c>
    </row>
    <row r="36" spans="1:7" ht="15.75" thickBot="1">
      <c r="A36" s="135" t="s">
        <v>300</v>
      </c>
      <c r="B36" s="136"/>
      <c r="C36" s="136"/>
      <c r="D36" s="136"/>
      <c r="E36" s="136"/>
      <c r="F36" s="92">
        <f>SUM(F35:F35)</f>
        <v>0</v>
      </c>
      <c r="G36" s="92">
        <f>SUM(G35:G35)</f>
        <v>0</v>
      </c>
    </row>
    <row r="37" spans="1:7" ht="15">
      <c r="A37" s="79"/>
      <c r="B37" s="79"/>
      <c r="C37" s="79"/>
      <c r="D37" s="79"/>
      <c r="E37" s="79"/>
      <c r="F37" s="78"/>
      <c r="G37" s="78"/>
    </row>
    <row r="38" spans="1:7" s="99" customFormat="1" ht="51" customHeight="1">
      <c r="A38" s="93" t="s">
        <v>344</v>
      </c>
      <c r="B38" s="94" t="s">
        <v>319</v>
      </c>
      <c r="C38" s="95" t="s">
        <v>321</v>
      </c>
      <c r="D38" s="96" t="s">
        <v>31</v>
      </c>
      <c r="E38" s="93" t="s">
        <v>320</v>
      </c>
      <c r="F38" s="97" t="s">
        <v>322</v>
      </c>
      <c r="G38" s="95" t="s">
        <v>323</v>
      </c>
    </row>
    <row r="39" spans="1:7" ht="15.75" thickBot="1">
      <c r="A39" s="27">
        <v>24</v>
      </c>
      <c r="B39" s="58" t="s">
        <v>149</v>
      </c>
      <c r="C39" s="26">
        <v>0</v>
      </c>
      <c r="D39" s="22">
        <v>0</v>
      </c>
      <c r="E39" s="38">
        <v>1</v>
      </c>
      <c r="F39" s="23">
        <f>C39*E39*A39</f>
        <v>0</v>
      </c>
      <c r="G39" s="23">
        <f aca="true" t="shared" si="2" ref="G39">F39+D39*F39</f>
        <v>0</v>
      </c>
    </row>
    <row r="40" spans="1:7" ht="15.75" thickBot="1">
      <c r="A40" s="135" t="s">
        <v>293</v>
      </c>
      <c r="B40" s="136"/>
      <c r="C40" s="136"/>
      <c r="D40" s="136"/>
      <c r="E40" s="136"/>
      <c r="F40" s="92">
        <f>SUM(F39:F39)</f>
        <v>0</v>
      </c>
      <c r="G40" s="92">
        <f>SUM(G39:G39)</f>
        <v>0</v>
      </c>
    </row>
    <row r="41" spans="1:7" ht="15.75" thickBot="1">
      <c r="A41" s="79"/>
      <c r="B41" s="79"/>
      <c r="C41" s="79"/>
      <c r="D41" s="79"/>
      <c r="E41" s="79"/>
      <c r="F41" s="78"/>
      <c r="G41" s="78"/>
    </row>
    <row r="42" spans="1:7" ht="32.25" customHeight="1">
      <c r="A42" s="125" t="s">
        <v>299</v>
      </c>
      <c r="B42" s="126"/>
      <c r="C42" s="126"/>
      <c r="D42" s="126"/>
      <c r="E42" s="127"/>
      <c r="F42" s="140">
        <f>F36+F40</f>
        <v>0</v>
      </c>
      <c r="G42" s="130">
        <f>G36+G40</f>
        <v>0</v>
      </c>
    </row>
    <row r="43" spans="1:7" ht="15.75" customHeight="1" thickBot="1">
      <c r="A43" s="132" t="s">
        <v>369</v>
      </c>
      <c r="B43" s="133"/>
      <c r="C43" s="133"/>
      <c r="D43" s="133"/>
      <c r="E43" s="134"/>
      <c r="F43" s="141"/>
      <c r="G43" s="131"/>
    </row>
    <row r="44" spans="1:7" s="4" customFormat="1" ht="21" customHeight="1">
      <c r="A44" s="9"/>
      <c r="B44" s="9"/>
      <c r="C44" s="19"/>
      <c r="D44" s="18"/>
      <c r="E44" s="10"/>
      <c r="F44" s="10"/>
      <c r="G44" s="11"/>
    </row>
    <row r="45" spans="1:7" s="4" customFormat="1" ht="15" customHeight="1">
      <c r="A45" s="124" t="s">
        <v>193</v>
      </c>
      <c r="B45" s="124"/>
      <c r="C45" s="124"/>
      <c r="D45" s="124"/>
      <c r="E45" s="124"/>
      <c r="F45" s="124"/>
      <c r="G45" s="124"/>
    </row>
    <row r="46" spans="3:7" s="4" customFormat="1" ht="57" customHeight="1">
      <c r="C46" s="138"/>
      <c r="D46" s="138"/>
      <c r="E46" s="138"/>
      <c r="F46" s="138"/>
      <c r="G46" s="138"/>
    </row>
    <row r="47" spans="1:7" s="4" customFormat="1" ht="15" customHeight="1">
      <c r="A47" s="138" t="s">
        <v>10</v>
      </c>
      <c r="B47" s="138"/>
      <c r="C47" s="138"/>
      <c r="D47" s="138"/>
      <c r="E47" s="138"/>
      <c r="F47" s="138"/>
      <c r="G47" s="138"/>
    </row>
    <row r="48" spans="1:7" s="4" customFormat="1" ht="15" customHeight="1">
      <c r="A48" s="138" t="s">
        <v>11</v>
      </c>
      <c r="B48" s="138"/>
      <c r="C48" s="138"/>
      <c r="D48" s="138"/>
      <c r="E48" s="138"/>
      <c r="F48" s="138"/>
      <c r="G48" s="138"/>
    </row>
    <row r="49" spans="1:7" s="4" customFormat="1" ht="15" customHeight="1">
      <c r="A49" s="137" t="s">
        <v>12</v>
      </c>
      <c r="B49" s="137"/>
      <c r="C49" s="137"/>
      <c r="D49" s="137"/>
      <c r="E49" s="137"/>
      <c r="F49" s="137"/>
      <c r="G49" s="137"/>
    </row>
  </sheetData>
  <sheetProtection sheet="1" objects="1" scenarios="1" formatCells="0" formatColumns="0" formatRows="0" selectLockedCells="1" autoFilter="0"/>
  <mergeCells count="53"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  <mergeCell ref="A28:G28"/>
    <mergeCell ref="A30:G30"/>
    <mergeCell ref="A32:G32"/>
    <mergeCell ref="A36:E36"/>
    <mergeCell ref="A40:E4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1">
      <selection activeCell="C17" sqref="C17:G17"/>
    </sheetView>
  </sheetViews>
  <sheetFormatPr defaultColWidth="9.140625" defaultRowHeight="15"/>
  <cols>
    <col min="1" max="1" width="6.8515625" style="3" customWidth="1"/>
    <col min="2" max="2" width="26.00390625" style="3" customWidth="1"/>
    <col min="3" max="3" width="16.28125" style="3" customWidth="1"/>
    <col min="4" max="4" width="9.421875" style="3" customWidth="1"/>
    <col min="5" max="5" width="7.5742187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261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86"/>
      <c r="D29" s="86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26.25" thickBot="1">
      <c r="A35" s="61" t="s">
        <v>50</v>
      </c>
      <c r="B35" s="72" t="s">
        <v>196</v>
      </c>
      <c r="C35" s="26">
        <v>0</v>
      </c>
      <c r="D35" s="22">
        <v>0</v>
      </c>
      <c r="E35" s="38">
        <v>1</v>
      </c>
      <c r="F35" s="23">
        <f aca="true" t="shared" si="0" ref="F35">C35*E35</f>
        <v>0</v>
      </c>
      <c r="G35" s="23">
        <f aca="true" t="shared" si="1" ref="G35">F35+D35*F35</f>
        <v>0</v>
      </c>
    </row>
    <row r="36" spans="1:7" ht="15.75" thickBot="1">
      <c r="A36" s="135" t="s">
        <v>300</v>
      </c>
      <c r="B36" s="136"/>
      <c r="C36" s="136"/>
      <c r="D36" s="136"/>
      <c r="E36" s="136"/>
      <c r="F36" s="92">
        <f>SUM(F35:F35)</f>
        <v>0</v>
      </c>
      <c r="G36" s="92">
        <f>SUM(G35:G35)</f>
        <v>0</v>
      </c>
    </row>
    <row r="37" spans="1:7" ht="15">
      <c r="A37" s="79"/>
      <c r="B37" s="79"/>
      <c r="C37" s="79"/>
      <c r="D37" s="79"/>
      <c r="E37" s="79"/>
      <c r="F37" s="78"/>
      <c r="G37" s="78"/>
    </row>
    <row r="38" spans="1:7" s="99" customFormat="1" ht="51" customHeight="1">
      <c r="A38" s="93" t="s">
        <v>344</v>
      </c>
      <c r="B38" s="94" t="s">
        <v>319</v>
      </c>
      <c r="C38" s="95" t="s">
        <v>321</v>
      </c>
      <c r="D38" s="96" t="s">
        <v>31</v>
      </c>
      <c r="E38" s="93" t="s">
        <v>320</v>
      </c>
      <c r="F38" s="97" t="s">
        <v>322</v>
      </c>
      <c r="G38" s="95" t="s">
        <v>323</v>
      </c>
    </row>
    <row r="39" spans="1:7" ht="26.25" thickBot="1">
      <c r="A39" s="27">
        <v>24</v>
      </c>
      <c r="B39" s="72" t="s">
        <v>196</v>
      </c>
      <c r="C39" s="26">
        <v>0</v>
      </c>
      <c r="D39" s="22">
        <v>0</v>
      </c>
      <c r="E39" s="38">
        <v>1</v>
      </c>
      <c r="F39" s="23">
        <f>C39*E39*A39</f>
        <v>0</v>
      </c>
      <c r="G39" s="23">
        <f aca="true" t="shared" si="2" ref="G39">F39+D39*F39</f>
        <v>0</v>
      </c>
    </row>
    <row r="40" spans="1:7" ht="15.75" thickBot="1">
      <c r="A40" s="135" t="s">
        <v>293</v>
      </c>
      <c r="B40" s="136"/>
      <c r="C40" s="136"/>
      <c r="D40" s="136"/>
      <c r="E40" s="136"/>
      <c r="F40" s="92">
        <f>SUM(F39:F39)</f>
        <v>0</v>
      </c>
      <c r="G40" s="92">
        <f>SUM(G39:G39)</f>
        <v>0</v>
      </c>
    </row>
    <row r="41" spans="1:7" ht="15.75" thickBot="1">
      <c r="A41" s="79"/>
      <c r="B41" s="79"/>
      <c r="C41" s="79"/>
      <c r="D41" s="79"/>
      <c r="E41" s="79"/>
      <c r="F41" s="78"/>
      <c r="G41" s="78"/>
    </row>
    <row r="42" spans="1:7" ht="32.25" customHeight="1">
      <c r="A42" s="125" t="s">
        <v>299</v>
      </c>
      <c r="B42" s="126"/>
      <c r="C42" s="126"/>
      <c r="D42" s="126"/>
      <c r="E42" s="127"/>
      <c r="F42" s="140">
        <f>F36+F40</f>
        <v>0</v>
      </c>
      <c r="G42" s="130">
        <f>G36+G40</f>
        <v>0</v>
      </c>
    </row>
    <row r="43" spans="1:7" ht="15.75" customHeight="1" thickBot="1">
      <c r="A43" s="132" t="s">
        <v>368</v>
      </c>
      <c r="B43" s="133"/>
      <c r="C43" s="133"/>
      <c r="D43" s="133"/>
      <c r="E43" s="134"/>
      <c r="F43" s="141"/>
      <c r="G43" s="131"/>
    </row>
    <row r="44" spans="1:7" s="4" customFormat="1" ht="21" customHeight="1">
      <c r="A44" s="9"/>
      <c r="B44" s="9"/>
      <c r="C44" s="19"/>
      <c r="D44" s="18"/>
      <c r="E44" s="10"/>
      <c r="F44" s="10"/>
      <c r="G44" s="11"/>
    </row>
    <row r="45" spans="1:7" s="4" customFormat="1" ht="15" customHeight="1">
      <c r="A45" s="124" t="s">
        <v>193</v>
      </c>
      <c r="B45" s="124"/>
      <c r="C45" s="124"/>
      <c r="D45" s="124"/>
      <c r="E45" s="124"/>
      <c r="F45" s="124"/>
      <c r="G45" s="124"/>
    </row>
    <row r="46" spans="3:7" s="4" customFormat="1" ht="57" customHeight="1">
      <c r="C46" s="138"/>
      <c r="D46" s="138"/>
      <c r="E46" s="138"/>
      <c r="F46" s="138"/>
      <c r="G46" s="138"/>
    </row>
    <row r="47" spans="1:7" s="4" customFormat="1" ht="15" customHeight="1">
      <c r="A47" s="138" t="s">
        <v>10</v>
      </c>
      <c r="B47" s="138"/>
      <c r="C47" s="138"/>
      <c r="D47" s="138"/>
      <c r="E47" s="138"/>
      <c r="F47" s="138"/>
      <c r="G47" s="138"/>
    </row>
    <row r="48" spans="1:7" s="4" customFormat="1" ht="15" customHeight="1">
      <c r="A48" s="138" t="s">
        <v>11</v>
      </c>
      <c r="B48" s="138"/>
      <c r="C48" s="138"/>
      <c r="D48" s="138"/>
      <c r="E48" s="138"/>
      <c r="F48" s="138"/>
      <c r="G48" s="138"/>
    </row>
    <row r="49" spans="1:7" s="4" customFormat="1" ht="15" customHeight="1">
      <c r="A49" s="137" t="s">
        <v>12</v>
      </c>
      <c r="B49" s="137"/>
      <c r="C49" s="137"/>
      <c r="D49" s="137"/>
      <c r="E49" s="137"/>
      <c r="F49" s="137"/>
      <c r="G49" s="137"/>
    </row>
  </sheetData>
  <sheetProtection sheet="1" objects="1" scenarios="1" formatCells="0" formatColumns="0" formatRows="0" selectLockedCells="1" autoFilter="0"/>
  <mergeCells count="53"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  <mergeCell ref="A28:G28"/>
    <mergeCell ref="A30:G30"/>
    <mergeCell ref="A32:G32"/>
    <mergeCell ref="A36:E36"/>
    <mergeCell ref="A40:E4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28">
      <selection activeCell="C17" sqref="C17:G17"/>
    </sheetView>
  </sheetViews>
  <sheetFormatPr defaultColWidth="9.140625" defaultRowHeight="15"/>
  <cols>
    <col min="1" max="1" width="7.28125" style="3" customWidth="1"/>
    <col min="2" max="2" width="26.00390625" style="3" customWidth="1"/>
    <col min="3" max="3" width="16.28125" style="3" customWidth="1"/>
    <col min="4" max="4" width="9.421875" style="3" customWidth="1"/>
    <col min="5" max="5" width="7.85156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262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86"/>
      <c r="D29" s="86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26.25" thickBot="1">
      <c r="A35" s="55">
        <v>87</v>
      </c>
      <c r="B35" s="64" t="s">
        <v>152</v>
      </c>
      <c r="C35" s="26">
        <v>0</v>
      </c>
      <c r="D35" s="22">
        <v>0</v>
      </c>
      <c r="E35" s="38">
        <v>1</v>
      </c>
      <c r="F35" s="23">
        <f aca="true" t="shared" si="0" ref="F35">C35*E35</f>
        <v>0</v>
      </c>
      <c r="G35" s="23">
        <f aca="true" t="shared" si="1" ref="G35">F35+D35*F35</f>
        <v>0</v>
      </c>
    </row>
    <row r="36" spans="1:7" ht="15.75" thickBot="1">
      <c r="A36" s="135" t="s">
        <v>300</v>
      </c>
      <c r="B36" s="136"/>
      <c r="C36" s="136"/>
      <c r="D36" s="136"/>
      <c r="E36" s="136"/>
      <c r="F36" s="92">
        <f>SUM(F35:F35)</f>
        <v>0</v>
      </c>
      <c r="G36" s="92">
        <f>SUM(G35:G35)</f>
        <v>0</v>
      </c>
    </row>
    <row r="37" spans="1:7" ht="15">
      <c r="A37" s="79"/>
      <c r="B37" s="79"/>
      <c r="C37" s="79"/>
      <c r="D37" s="79"/>
      <c r="E37" s="79"/>
      <c r="F37" s="78"/>
      <c r="G37" s="78"/>
    </row>
    <row r="38" spans="1:7" s="99" customFormat="1" ht="51" customHeight="1">
      <c r="A38" s="93" t="s">
        <v>344</v>
      </c>
      <c r="B38" s="94" t="s">
        <v>319</v>
      </c>
      <c r="C38" s="95" t="s">
        <v>321</v>
      </c>
      <c r="D38" s="96" t="s">
        <v>31</v>
      </c>
      <c r="E38" s="93" t="s">
        <v>320</v>
      </c>
      <c r="F38" s="97" t="s">
        <v>322</v>
      </c>
      <c r="G38" s="95" t="s">
        <v>323</v>
      </c>
    </row>
    <row r="39" spans="1:7" ht="26.25" thickBot="1">
      <c r="A39" s="27">
        <v>24</v>
      </c>
      <c r="B39" s="64" t="s">
        <v>152</v>
      </c>
      <c r="C39" s="26">
        <v>0</v>
      </c>
      <c r="D39" s="22">
        <v>0</v>
      </c>
      <c r="E39" s="38">
        <v>1</v>
      </c>
      <c r="F39" s="23">
        <f>C39*E39*A39</f>
        <v>0</v>
      </c>
      <c r="G39" s="23">
        <f aca="true" t="shared" si="2" ref="G39">F39+D39*F39</f>
        <v>0</v>
      </c>
    </row>
    <row r="40" spans="1:7" ht="15.75" thickBot="1">
      <c r="A40" s="135" t="s">
        <v>293</v>
      </c>
      <c r="B40" s="136"/>
      <c r="C40" s="136"/>
      <c r="D40" s="136"/>
      <c r="E40" s="136"/>
      <c r="F40" s="92">
        <f>SUM(F39:F39)</f>
        <v>0</v>
      </c>
      <c r="G40" s="92">
        <f>SUM(G39:G39)</f>
        <v>0</v>
      </c>
    </row>
    <row r="41" spans="1:7" ht="15.75" thickBot="1">
      <c r="A41" s="79"/>
      <c r="B41" s="79"/>
      <c r="C41" s="79"/>
      <c r="D41" s="79"/>
      <c r="E41" s="79"/>
      <c r="F41" s="78"/>
      <c r="G41" s="78"/>
    </row>
    <row r="42" spans="1:7" ht="32.25" customHeight="1">
      <c r="A42" s="125" t="s">
        <v>299</v>
      </c>
      <c r="B42" s="126"/>
      <c r="C42" s="126"/>
      <c r="D42" s="126"/>
      <c r="E42" s="127"/>
      <c r="F42" s="140">
        <f>F36+F40</f>
        <v>0</v>
      </c>
      <c r="G42" s="130">
        <f>G36+G40</f>
        <v>0</v>
      </c>
    </row>
    <row r="43" spans="1:7" ht="15.75" customHeight="1" thickBot="1">
      <c r="A43" s="132" t="s">
        <v>367</v>
      </c>
      <c r="B43" s="133"/>
      <c r="C43" s="133"/>
      <c r="D43" s="133"/>
      <c r="E43" s="134"/>
      <c r="F43" s="141"/>
      <c r="G43" s="131"/>
    </row>
    <row r="44" spans="1:7" s="4" customFormat="1" ht="21" customHeight="1">
      <c r="A44" s="9"/>
      <c r="B44" s="9"/>
      <c r="C44" s="19"/>
      <c r="D44" s="18"/>
      <c r="E44" s="10"/>
      <c r="F44" s="10"/>
      <c r="G44" s="11"/>
    </row>
    <row r="45" spans="1:7" s="4" customFormat="1" ht="15" customHeight="1">
      <c r="A45" s="124" t="s">
        <v>193</v>
      </c>
      <c r="B45" s="124"/>
      <c r="C45" s="124"/>
      <c r="D45" s="124"/>
      <c r="E45" s="124"/>
      <c r="F45" s="124"/>
      <c r="G45" s="124"/>
    </row>
    <row r="46" spans="3:7" s="4" customFormat="1" ht="57" customHeight="1">
      <c r="C46" s="138"/>
      <c r="D46" s="138"/>
      <c r="E46" s="138"/>
      <c r="F46" s="138"/>
      <c r="G46" s="138"/>
    </row>
    <row r="47" spans="1:7" s="4" customFormat="1" ht="15" customHeight="1">
      <c r="A47" s="138" t="s">
        <v>10</v>
      </c>
      <c r="B47" s="138"/>
      <c r="C47" s="138"/>
      <c r="D47" s="138"/>
      <c r="E47" s="138"/>
      <c r="F47" s="138"/>
      <c r="G47" s="138"/>
    </row>
    <row r="48" spans="1:7" s="4" customFormat="1" ht="15" customHeight="1">
      <c r="A48" s="138" t="s">
        <v>11</v>
      </c>
      <c r="B48" s="138"/>
      <c r="C48" s="138"/>
      <c r="D48" s="138"/>
      <c r="E48" s="138"/>
      <c r="F48" s="138"/>
      <c r="G48" s="138"/>
    </row>
    <row r="49" spans="1:7" s="4" customFormat="1" ht="15" customHeight="1">
      <c r="A49" s="137" t="s">
        <v>12</v>
      </c>
      <c r="B49" s="137"/>
      <c r="C49" s="137"/>
      <c r="D49" s="137"/>
      <c r="E49" s="137"/>
      <c r="F49" s="137"/>
      <c r="G49" s="137"/>
    </row>
  </sheetData>
  <sheetProtection sheet="1" objects="1" scenarios="1" formatCells="0" formatColumns="0" formatRows="0" selectLockedCells="1" autoFilter="0"/>
  <mergeCells count="53"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  <mergeCell ref="A28:G28"/>
    <mergeCell ref="A30:G30"/>
    <mergeCell ref="A32:G32"/>
    <mergeCell ref="A36:E36"/>
    <mergeCell ref="A40:E4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zoomScaleSheetLayoutView="130" workbookViewId="0" topLeftCell="A43">
      <selection activeCell="A57" sqref="A57:G57"/>
    </sheetView>
  </sheetViews>
  <sheetFormatPr defaultColWidth="9.140625" defaultRowHeight="15"/>
  <cols>
    <col min="1" max="1" width="7.28125" style="3" customWidth="1"/>
    <col min="2" max="2" width="26.00390625" style="3" customWidth="1"/>
    <col min="3" max="3" width="16.28125" style="3" customWidth="1"/>
    <col min="4" max="4" width="9.421875" style="3" customWidth="1"/>
    <col min="5" max="5" width="7.281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263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34"/>
      <c r="D29" s="34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15">
      <c r="A35" s="61">
        <v>109</v>
      </c>
      <c r="B35" s="64" t="s">
        <v>159</v>
      </c>
      <c r="C35" s="26">
        <v>0</v>
      </c>
      <c r="D35" s="22">
        <v>0</v>
      </c>
      <c r="E35" s="59">
        <v>3</v>
      </c>
      <c r="F35" s="23">
        <f aca="true" t="shared" si="0" ref="F35:F41">C35*E35</f>
        <v>0</v>
      </c>
      <c r="G35" s="23">
        <f aca="true" t="shared" si="1" ref="G35:G41">F35+D35*F35</f>
        <v>0</v>
      </c>
    </row>
    <row r="36" spans="1:7" ht="25.5">
      <c r="A36" s="61">
        <v>110</v>
      </c>
      <c r="B36" s="58" t="s">
        <v>131</v>
      </c>
      <c r="C36" s="26">
        <v>0</v>
      </c>
      <c r="D36" s="22">
        <v>0</v>
      </c>
      <c r="E36" s="59">
        <v>1</v>
      </c>
      <c r="F36" s="23">
        <f t="shared" si="0"/>
        <v>0</v>
      </c>
      <c r="G36" s="23">
        <f t="shared" si="1"/>
        <v>0</v>
      </c>
    </row>
    <row r="37" spans="1:7" ht="15">
      <c r="A37" s="61">
        <v>111</v>
      </c>
      <c r="B37" s="58" t="s">
        <v>206</v>
      </c>
      <c r="C37" s="26">
        <v>0</v>
      </c>
      <c r="D37" s="22">
        <v>0</v>
      </c>
      <c r="E37" s="59">
        <v>2</v>
      </c>
      <c r="F37" s="23">
        <f t="shared" si="0"/>
        <v>0</v>
      </c>
      <c r="G37" s="23">
        <f t="shared" si="1"/>
        <v>0</v>
      </c>
    </row>
    <row r="38" spans="1:7" ht="15">
      <c r="A38" s="61">
        <v>123</v>
      </c>
      <c r="B38" s="58" t="s">
        <v>132</v>
      </c>
      <c r="C38" s="26">
        <v>0</v>
      </c>
      <c r="D38" s="22">
        <v>0</v>
      </c>
      <c r="E38" s="59">
        <v>2</v>
      </c>
      <c r="F38" s="23">
        <f t="shared" si="0"/>
        <v>0</v>
      </c>
      <c r="G38" s="23">
        <f t="shared" si="1"/>
        <v>0</v>
      </c>
    </row>
    <row r="39" spans="1:7" ht="25.5">
      <c r="A39" s="61">
        <v>131</v>
      </c>
      <c r="B39" s="58" t="s">
        <v>133</v>
      </c>
      <c r="C39" s="26">
        <v>0</v>
      </c>
      <c r="D39" s="22">
        <v>0</v>
      </c>
      <c r="E39" s="59">
        <v>1</v>
      </c>
      <c r="F39" s="23">
        <f t="shared" si="0"/>
        <v>0</v>
      </c>
      <c r="G39" s="23">
        <f t="shared" si="1"/>
        <v>0</v>
      </c>
    </row>
    <row r="40" spans="1:7" ht="15">
      <c r="A40" s="61" t="s">
        <v>50</v>
      </c>
      <c r="B40" s="76" t="s">
        <v>150</v>
      </c>
      <c r="C40" s="26">
        <v>0</v>
      </c>
      <c r="D40" s="22">
        <v>0</v>
      </c>
      <c r="E40" s="77">
        <v>1</v>
      </c>
      <c r="F40" s="23">
        <f t="shared" si="0"/>
        <v>0</v>
      </c>
      <c r="G40" s="23">
        <f t="shared" si="1"/>
        <v>0</v>
      </c>
    </row>
    <row r="41" spans="1:7" ht="15" customHeight="1" thickBot="1">
      <c r="A41" s="61" t="s">
        <v>50</v>
      </c>
      <c r="B41" s="75" t="s">
        <v>151</v>
      </c>
      <c r="C41" s="26">
        <v>0</v>
      </c>
      <c r="D41" s="22">
        <v>0</v>
      </c>
      <c r="E41" s="77">
        <v>2</v>
      </c>
      <c r="F41" s="23">
        <f t="shared" si="0"/>
        <v>0</v>
      </c>
      <c r="G41" s="23">
        <f t="shared" si="1"/>
        <v>0</v>
      </c>
    </row>
    <row r="42" spans="1:7" ht="15.75" thickBot="1">
      <c r="A42" s="135" t="s">
        <v>300</v>
      </c>
      <c r="B42" s="136"/>
      <c r="C42" s="136"/>
      <c r="D42" s="136"/>
      <c r="E42" s="136"/>
      <c r="F42" s="92">
        <f>SUM(F35:F41)</f>
        <v>0</v>
      </c>
      <c r="G42" s="92">
        <f>SUM(G35:G41)</f>
        <v>0</v>
      </c>
    </row>
    <row r="43" spans="1:7" ht="15">
      <c r="A43" s="79"/>
      <c r="B43" s="79"/>
      <c r="C43" s="79"/>
      <c r="D43" s="79"/>
      <c r="E43" s="79"/>
      <c r="F43" s="78"/>
      <c r="G43" s="78"/>
    </row>
    <row r="44" spans="1:7" s="99" customFormat="1" ht="51" customHeight="1">
      <c r="A44" s="93" t="s">
        <v>344</v>
      </c>
      <c r="B44" s="94" t="s">
        <v>319</v>
      </c>
      <c r="C44" s="95" t="s">
        <v>321</v>
      </c>
      <c r="D44" s="96" t="s">
        <v>31</v>
      </c>
      <c r="E44" s="93" t="s">
        <v>320</v>
      </c>
      <c r="F44" s="97" t="s">
        <v>322</v>
      </c>
      <c r="G44" s="95" t="s">
        <v>323</v>
      </c>
    </row>
    <row r="45" spans="1:7" ht="15">
      <c r="A45" s="27">
        <v>24</v>
      </c>
      <c r="B45" s="64" t="s">
        <v>159</v>
      </c>
      <c r="C45" s="26">
        <v>0</v>
      </c>
      <c r="D45" s="22">
        <v>0</v>
      </c>
      <c r="E45" s="59">
        <v>3</v>
      </c>
      <c r="F45" s="23">
        <f>C45*E45*A45</f>
        <v>0</v>
      </c>
      <c r="G45" s="23">
        <f aca="true" t="shared" si="2" ref="G45:G51">F45+D45*F45</f>
        <v>0</v>
      </c>
    </row>
    <row r="46" spans="1:7" ht="25.5">
      <c r="A46" s="27">
        <v>24</v>
      </c>
      <c r="B46" s="58" t="s">
        <v>131</v>
      </c>
      <c r="C46" s="26">
        <v>0</v>
      </c>
      <c r="D46" s="22">
        <v>0</v>
      </c>
      <c r="E46" s="59">
        <v>1</v>
      </c>
      <c r="F46" s="23">
        <f aca="true" t="shared" si="3" ref="F46:F51">C46*E46*A46</f>
        <v>0</v>
      </c>
      <c r="G46" s="23">
        <f t="shared" si="2"/>
        <v>0</v>
      </c>
    </row>
    <row r="47" spans="1:7" ht="15">
      <c r="A47" s="27">
        <v>24</v>
      </c>
      <c r="B47" s="58" t="s">
        <v>206</v>
      </c>
      <c r="C47" s="26">
        <v>0</v>
      </c>
      <c r="D47" s="22">
        <v>0</v>
      </c>
      <c r="E47" s="59">
        <v>2</v>
      </c>
      <c r="F47" s="23">
        <f t="shared" si="3"/>
        <v>0</v>
      </c>
      <c r="G47" s="23">
        <f t="shared" si="2"/>
        <v>0</v>
      </c>
    </row>
    <row r="48" spans="1:7" ht="15">
      <c r="A48" s="27">
        <v>24</v>
      </c>
      <c r="B48" s="58" t="s">
        <v>132</v>
      </c>
      <c r="C48" s="26">
        <v>0</v>
      </c>
      <c r="D48" s="22">
        <v>0</v>
      </c>
      <c r="E48" s="59">
        <v>2</v>
      </c>
      <c r="F48" s="23">
        <f t="shared" si="3"/>
        <v>0</v>
      </c>
      <c r="G48" s="23">
        <f t="shared" si="2"/>
        <v>0</v>
      </c>
    </row>
    <row r="49" spans="1:7" ht="25.5">
      <c r="A49" s="27">
        <v>24</v>
      </c>
      <c r="B49" s="58" t="s">
        <v>133</v>
      </c>
      <c r="C49" s="26">
        <v>0</v>
      </c>
      <c r="D49" s="22">
        <v>0</v>
      </c>
      <c r="E49" s="59">
        <v>1</v>
      </c>
      <c r="F49" s="23">
        <f t="shared" si="3"/>
        <v>0</v>
      </c>
      <c r="G49" s="23">
        <f t="shared" si="2"/>
        <v>0</v>
      </c>
    </row>
    <row r="50" spans="1:7" ht="15">
      <c r="A50" s="27">
        <v>24</v>
      </c>
      <c r="B50" s="76" t="s">
        <v>150</v>
      </c>
      <c r="C50" s="26">
        <v>0</v>
      </c>
      <c r="D50" s="22">
        <v>0</v>
      </c>
      <c r="E50" s="77">
        <v>1</v>
      </c>
      <c r="F50" s="23">
        <f t="shared" si="3"/>
        <v>0</v>
      </c>
      <c r="G50" s="23">
        <f t="shared" si="2"/>
        <v>0</v>
      </c>
    </row>
    <row r="51" spans="1:7" ht="15" customHeight="1" thickBot="1">
      <c r="A51" s="27">
        <v>24</v>
      </c>
      <c r="B51" s="75" t="s">
        <v>151</v>
      </c>
      <c r="C51" s="26">
        <v>0</v>
      </c>
      <c r="D51" s="22">
        <v>0</v>
      </c>
      <c r="E51" s="77">
        <v>2</v>
      </c>
      <c r="F51" s="23">
        <f t="shared" si="3"/>
        <v>0</v>
      </c>
      <c r="G51" s="23">
        <f t="shared" si="2"/>
        <v>0</v>
      </c>
    </row>
    <row r="52" spans="1:7" ht="15.75" thickBot="1">
      <c r="A52" s="135" t="s">
        <v>293</v>
      </c>
      <c r="B52" s="136"/>
      <c r="C52" s="136"/>
      <c r="D52" s="136"/>
      <c r="E52" s="136"/>
      <c r="F52" s="92">
        <f>SUM(F45:F51)</f>
        <v>0</v>
      </c>
      <c r="G52" s="92">
        <f>SUM(G45:G51)</f>
        <v>0</v>
      </c>
    </row>
    <row r="53" spans="1:7" ht="15.75" thickBot="1">
      <c r="A53" s="79"/>
      <c r="B53" s="79"/>
      <c r="C53" s="79"/>
      <c r="D53" s="79"/>
      <c r="E53" s="79"/>
      <c r="F53" s="78"/>
      <c r="G53" s="78"/>
    </row>
    <row r="54" spans="1:7" ht="32.25" customHeight="1">
      <c r="A54" s="125" t="s">
        <v>299</v>
      </c>
      <c r="B54" s="126"/>
      <c r="C54" s="126"/>
      <c r="D54" s="126"/>
      <c r="E54" s="127"/>
      <c r="F54" s="140">
        <f>F42+F52</f>
        <v>0</v>
      </c>
      <c r="G54" s="130">
        <f>G42+G52</f>
        <v>0</v>
      </c>
    </row>
    <row r="55" spans="1:7" ht="15.75" customHeight="1" thickBot="1">
      <c r="A55" s="132" t="s">
        <v>366</v>
      </c>
      <c r="B55" s="133"/>
      <c r="C55" s="133"/>
      <c r="D55" s="133"/>
      <c r="E55" s="134"/>
      <c r="F55" s="141"/>
      <c r="G55" s="131"/>
    </row>
    <row r="56" spans="1:7" s="4" customFormat="1" ht="21" customHeight="1">
      <c r="A56" s="9"/>
      <c r="B56" s="9"/>
      <c r="C56" s="19"/>
      <c r="D56" s="18"/>
      <c r="E56" s="10"/>
      <c r="F56" s="10"/>
      <c r="G56" s="11"/>
    </row>
    <row r="57" spans="1:7" s="4" customFormat="1" ht="15" customHeight="1">
      <c r="A57" s="124" t="s">
        <v>193</v>
      </c>
      <c r="B57" s="124"/>
      <c r="C57" s="124"/>
      <c r="D57" s="124"/>
      <c r="E57" s="124"/>
      <c r="F57" s="124"/>
      <c r="G57" s="124"/>
    </row>
    <row r="58" spans="3:7" s="4" customFormat="1" ht="57" customHeight="1">
      <c r="C58" s="138"/>
      <c r="D58" s="138"/>
      <c r="E58" s="138"/>
      <c r="F58" s="138"/>
      <c r="G58" s="138"/>
    </row>
    <row r="59" spans="1:7" s="4" customFormat="1" ht="15" customHeight="1">
      <c r="A59" s="138" t="s">
        <v>10</v>
      </c>
      <c r="B59" s="138"/>
      <c r="C59" s="138"/>
      <c r="D59" s="138"/>
      <c r="E59" s="138"/>
      <c r="F59" s="138"/>
      <c r="G59" s="138"/>
    </row>
    <row r="60" spans="1:7" s="4" customFormat="1" ht="15" customHeight="1">
      <c r="A60" s="138" t="s">
        <v>11</v>
      </c>
      <c r="B60" s="138"/>
      <c r="C60" s="138"/>
      <c r="D60" s="138"/>
      <c r="E60" s="138"/>
      <c r="F60" s="138"/>
      <c r="G60" s="138"/>
    </row>
    <row r="61" spans="1:7" s="4" customFormat="1" ht="15" customHeight="1">
      <c r="A61" s="137" t="s">
        <v>12</v>
      </c>
      <c r="B61" s="137"/>
      <c r="C61" s="137"/>
      <c r="D61" s="137"/>
      <c r="E61" s="137"/>
      <c r="F61" s="137"/>
      <c r="G61" s="137"/>
    </row>
  </sheetData>
  <sheetProtection sheet="1" objects="1" scenarios="1" formatCells="0" formatColumns="0" formatRows="0" selectLockedCells="1" autoFilter="0"/>
  <mergeCells count="53">
    <mergeCell ref="C58:G58"/>
    <mergeCell ref="A59:G59"/>
    <mergeCell ref="A60:G60"/>
    <mergeCell ref="A61:G61"/>
    <mergeCell ref="A54:E54"/>
    <mergeCell ref="F54:F55"/>
    <mergeCell ref="G54:G55"/>
    <mergeCell ref="A55:E55"/>
    <mergeCell ref="A57:G57"/>
    <mergeCell ref="A28:G28"/>
    <mergeCell ref="A30:G30"/>
    <mergeCell ref="A32:G32"/>
    <mergeCell ref="A42:E42"/>
    <mergeCell ref="A52:E52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31">
      <selection activeCell="C17" sqref="C17:G17"/>
    </sheetView>
  </sheetViews>
  <sheetFormatPr defaultColWidth="9.140625" defaultRowHeight="15"/>
  <cols>
    <col min="1" max="1" width="6.00390625" style="3" customWidth="1"/>
    <col min="2" max="2" width="26.00390625" style="3" customWidth="1"/>
    <col min="3" max="3" width="16.28125" style="3" customWidth="1"/>
    <col min="4" max="4" width="9.421875" style="3" customWidth="1"/>
    <col min="5" max="5" width="6.281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264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86"/>
      <c r="D29" s="86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15.75" thickBot="1">
      <c r="A35" s="61">
        <v>83</v>
      </c>
      <c r="B35" s="64" t="s">
        <v>130</v>
      </c>
      <c r="C35" s="26">
        <v>0</v>
      </c>
      <c r="D35" s="22">
        <v>0</v>
      </c>
      <c r="E35" s="38">
        <v>1</v>
      </c>
      <c r="F35" s="23">
        <f aca="true" t="shared" si="0" ref="F35">C35*E35</f>
        <v>0</v>
      </c>
      <c r="G35" s="23">
        <f aca="true" t="shared" si="1" ref="G35">F35+D35*F35</f>
        <v>0</v>
      </c>
    </row>
    <row r="36" spans="1:7" ht="15.75" thickBot="1">
      <c r="A36" s="135" t="s">
        <v>300</v>
      </c>
      <c r="B36" s="136"/>
      <c r="C36" s="136"/>
      <c r="D36" s="136"/>
      <c r="E36" s="136"/>
      <c r="F36" s="92">
        <f>SUM(F35:F35)</f>
        <v>0</v>
      </c>
      <c r="G36" s="92">
        <f>SUM(G35:G35)</f>
        <v>0</v>
      </c>
    </row>
    <row r="37" spans="1:7" ht="15">
      <c r="A37" s="79"/>
      <c r="B37" s="79"/>
      <c r="C37" s="79"/>
      <c r="D37" s="79"/>
      <c r="E37" s="79"/>
      <c r="F37" s="78"/>
      <c r="G37" s="78"/>
    </row>
    <row r="38" spans="1:7" s="99" customFormat="1" ht="51" customHeight="1">
      <c r="A38" s="93" t="s">
        <v>344</v>
      </c>
      <c r="B38" s="94" t="s">
        <v>319</v>
      </c>
      <c r="C38" s="95" t="s">
        <v>321</v>
      </c>
      <c r="D38" s="96" t="s">
        <v>31</v>
      </c>
      <c r="E38" s="93" t="s">
        <v>320</v>
      </c>
      <c r="F38" s="97" t="s">
        <v>322</v>
      </c>
      <c r="G38" s="95" t="s">
        <v>323</v>
      </c>
    </row>
    <row r="39" spans="1:7" ht="15.75" thickBot="1">
      <c r="A39" s="27">
        <v>24</v>
      </c>
      <c r="B39" s="64" t="s">
        <v>130</v>
      </c>
      <c r="C39" s="26">
        <v>0</v>
      </c>
      <c r="D39" s="22">
        <v>0</v>
      </c>
      <c r="E39" s="38">
        <v>1</v>
      </c>
      <c r="F39" s="23">
        <f>C39*E39*A39</f>
        <v>0</v>
      </c>
      <c r="G39" s="23">
        <f aca="true" t="shared" si="2" ref="G39">F39+D39*F39</f>
        <v>0</v>
      </c>
    </row>
    <row r="40" spans="1:7" ht="15.75" thickBot="1">
      <c r="A40" s="135" t="s">
        <v>293</v>
      </c>
      <c r="B40" s="136"/>
      <c r="C40" s="136"/>
      <c r="D40" s="136"/>
      <c r="E40" s="136"/>
      <c r="F40" s="92">
        <f>SUM(F39:F39)</f>
        <v>0</v>
      </c>
      <c r="G40" s="92">
        <f>SUM(G39:G39)</f>
        <v>0</v>
      </c>
    </row>
    <row r="41" spans="1:7" ht="15.75" thickBot="1">
      <c r="A41" s="79"/>
      <c r="B41" s="79"/>
      <c r="C41" s="79"/>
      <c r="D41" s="79"/>
      <c r="E41" s="79"/>
      <c r="F41" s="78"/>
      <c r="G41" s="78"/>
    </row>
    <row r="42" spans="1:7" ht="32.25" customHeight="1">
      <c r="A42" s="125" t="s">
        <v>299</v>
      </c>
      <c r="B42" s="126"/>
      <c r="C42" s="126"/>
      <c r="D42" s="126"/>
      <c r="E42" s="127"/>
      <c r="F42" s="140">
        <f>F36+F40</f>
        <v>0</v>
      </c>
      <c r="G42" s="130">
        <f>G36+G40</f>
        <v>0</v>
      </c>
    </row>
    <row r="43" spans="1:7" ht="15.75" customHeight="1" thickBot="1">
      <c r="A43" s="132" t="s">
        <v>365</v>
      </c>
      <c r="B43" s="133"/>
      <c r="C43" s="133"/>
      <c r="D43" s="133"/>
      <c r="E43" s="134"/>
      <c r="F43" s="141"/>
      <c r="G43" s="131"/>
    </row>
    <row r="44" spans="1:7" s="4" customFormat="1" ht="21" customHeight="1">
      <c r="A44" s="9"/>
      <c r="B44" s="9"/>
      <c r="C44" s="19"/>
      <c r="D44" s="18"/>
      <c r="E44" s="10"/>
      <c r="F44" s="10"/>
      <c r="G44" s="11"/>
    </row>
    <row r="45" spans="1:7" s="4" customFormat="1" ht="15" customHeight="1">
      <c r="A45" s="124" t="s">
        <v>193</v>
      </c>
      <c r="B45" s="124"/>
      <c r="C45" s="124"/>
      <c r="D45" s="124"/>
      <c r="E45" s="124"/>
      <c r="F45" s="124"/>
      <c r="G45" s="124"/>
    </row>
    <row r="46" spans="3:7" s="4" customFormat="1" ht="57" customHeight="1">
      <c r="C46" s="138"/>
      <c r="D46" s="138"/>
      <c r="E46" s="138"/>
      <c r="F46" s="138"/>
      <c r="G46" s="138"/>
    </row>
    <row r="47" spans="1:7" s="4" customFormat="1" ht="15" customHeight="1">
      <c r="A47" s="138" t="s">
        <v>10</v>
      </c>
      <c r="B47" s="138"/>
      <c r="C47" s="138"/>
      <c r="D47" s="138"/>
      <c r="E47" s="138"/>
      <c r="F47" s="138"/>
      <c r="G47" s="138"/>
    </row>
    <row r="48" spans="1:7" s="4" customFormat="1" ht="15" customHeight="1">
      <c r="A48" s="138" t="s">
        <v>11</v>
      </c>
      <c r="B48" s="138"/>
      <c r="C48" s="138"/>
      <c r="D48" s="138"/>
      <c r="E48" s="138"/>
      <c r="F48" s="138"/>
      <c r="G48" s="138"/>
    </row>
    <row r="49" spans="1:7" s="4" customFormat="1" ht="15" customHeight="1">
      <c r="A49" s="137" t="s">
        <v>12</v>
      </c>
      <c r="B49" s="137"/>
      <c r="C49" s="137"/>
      <c r="D49" s="137"/>
      <c r="E49" s="137"/>
      <c r="F49" s="137"/>
      <c r="G49" s="137"/>
    </row>
  </sheetData>
  <sheetProtection sheet="1" objects="1" scenarios="1" formatCells="0" formatColumns="0" formatRows="0" selectLockedCells="1" autoFilter="0"/>
  <mergeCells count="53"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  <mergeCell ref="A28:G28"/>
    <mergeCell ref="A30:G30"/>
    <mergeCell ref="A32:G32"/>
    <mergeCell ref="A36:E36"/>
    <mergeCell ref="A40:E4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zoomScaleSheetLayoutView="130" workbookViewId="0" topLeftCell="A34">
      <selection activeCell="C43" sqref="C43"/>
    </sheetView>
  </sheetViews>
  <sheetFormatPr defaultColWidth="9.140625" defaultRowHeight="15"/>
  <cols>
    <col min="1" max="1" width="6.00390625" style="3" customWidth="1"/>
    <col min="2" max="2" width="26.00390625" style="3" customWidth="1"/>
    <col min="3" max="3" width="16.28125" style="3" customWidth="1"/>
    <col min="4" max="4" width="9.421875" style="3" customWidth="1"/>
    <col min="5" max="5" width="6.281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265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85"/>
      <c r="D29" s="85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15">
      <c r="A35" s="61">
        <v>128</v>
      </c>
      <c r="B35" s="58" t="s">
        <v>177</v>
      </c>
      <c r="C35" s="26">
        <v>0</v>
      </c>
      <c r="D35" s="22">
        <v>0</v>
      </c>
      <c r="E35" s="59">
        <v>1</v>
      </c>
      <c r="F35" s="23">
        <f aca="true" t="shared" si="0" ref="F35:F39">C35*E35</f>
        <v>0</v>
      </c>
      <c r="G35" s="23">
        <f aca="true" t="shared" si="1" ref="G35:G39">F35+D35*F35</f>
        <v>0</v>
      </c>
    </row>
    <row r="36" spans="1:7" ht="25.5">
      <c r="A36" s="61">
        <v>129</v>
      </c>
      <c r="B36" s="58" t="s">
        <v>207</v>
      </c>
      <c r="C36" s="26">
        <v>0</v>
      </c>
      <c r="D36" s="22">
        <v>0</v>
      </c>
      <c r="E36" s="59">
        <v>1</v>
      </c>
      <c r="F36" s="23">
        <f t="shared" si="0"/>
        <v>0</v>
      </c>
      <c r="G36" s="23">
        <f t="shared" si="1"/>
        <v>0</v>
      </c>
    </row>
    <row r="37" spans="1:7" ht="25.5">
      <c r="A37" s="61">
        <v>130</v>
      </c>
      <c r="B37" s="58" t="s">
        <v>208</v>
      </c>
      <c r="C37" s="26">
        <v>0</v>
      </c>
      <c r="D37" s="22">
        <v>0</v>
      </c>
      <c r="E37" s="59">
        <v>2</v>
      </c>
      <c r="F37" s="23">
        <f t="shared" si="0"/>
        <v>0</v>
      </c>
      <c r="G37" s="23">
        <f t="shared" si="1"/>
        <v>0</v>
      </c>
    </row>
    <row r="38" spans="1:7" ht="15">
      <c r="A38" s="61">
        <v>133</v>
      </c>
      <c r="B38" s="58" t="s">
        <v>135</v>
      </c>
      <c r="C38" s="26">
        <v>0</v>
      </c>
      <c r="D38" s="22">
        <v>0</v>
      </c>
      <c r="E38" s="59">
        <v>1</v>
      </c>
      <c r="F38" s="23">
        <f t="shared" si="0"/>
        <v>0</v>
      </c>
      <c r="G38" s="23">
        <f t="shared" si="1"/>
        <v>0</v>
      </c>
    </row>
    <row r="39" spans="1:7" ht="26.25" thickBot="1">
      <c r="A39" s="61">
        <v>135</v>
      </c>
      <c r="B39" s="58" t="s">
        <v>136</v>
      </c>
      <c r="C39" s="26">
        <v>0</v>
      </c>
      <c r="D39" s="22">
        <v>0</v>
      </c>
      <c r="E39" s="59">
        <v>2</v>
      </c>
      <c r="F39" s="23">
        <f t="shared" si="0"/>
        <v>0</v>
      </c>
      <c r="G39" s="23">
        <f t="shared" si="1"/>
        <v>0</v>
      </c>
    </row>
    <row r="40" spans="1:7" ht="15.75" thickBot="1">
      <c r="A40" s="135" t="s">
        <v>300</v>
      </c>
      <c r="B40" s="136"/>
      <c r="C40" s="136"/>
      <c r="D40" s="136"/>
      <c r="E40" s="136"/>
      <c r="F40" s="92">
        <f>SUM(F35:F39)</f>
        <v>0</v>
      </c>
      <c r="G40" s="92">
        <f>SUM(G35:G39)</f>
        <v>0</v>
      </c>
    </row>
    <row r="41" spans="1:7" ht="15">
      <c r="A41" s="79"/>
      <c r="B41" s="79"/>
      <c r="C41" s="79"/>
      <c r="D41" s="79"/>
      <c r="E41" s="79"/>
      <c r="F41" s="78"/>
      <c r="G41" s="78"/>
    </row>
    <row r="42" spans="1:7" s="99" customFormat="1" ht="51" customHeight="1">
      <c r="A42" s="93" t="s">
        <v>344</v>
      </c>
      <c r="B42" s="94" t="s">
        <v>319</v>
      </c>
      <c r="C42" s="95" t="s">
        <v>321</v>
      </c>
      <c r="D42" s="96" t="s">
        <v>31</v>
      </c>
      <c r="E42" s="93" t="s">
        <v>320</v>
      </c>
      <c r="F42" s="97" t="s">
        <v>322</v>
      </c>
      <c r="G42" s="95" t="s">
        <v>323</v>
      </c>
    </row>
    <row r="43" spans="1:7" ht="15">
      <c r="A43" s="27">
        <v>24</v>
      </c>
      <c r="B43" s="58" t="s">
        <v>177</v>
      </c>
      <c r="C43" s="26">
        <v>0</v>
      </c>
      <c r="D43" s="22">
        <v>0</v>
      </c>
      <c r="E43" s="59">
        <v>1</v>
      </c>
      <c r="F43" s="23">
        <f>C43*E43*A43</f>
        <v>0</v>
      </c>
      <c r="G43" s="23">
        <f aca="true" t="shared" si="2" ref="G43:G47">F43+D43*F43</f>
        <v>0</v>
      </c>
    </row>
    <row r="44" spans="1:7" ht="25.5">
      <c r="A44" s="27">
        <v>24</v>
      </c>
      <c r="B44" s="58" t="s">
        <v>207</v>
      </c>
      <c r="C44" s="26">
        <v>0</v>
      </c>
      <c r="D44" s="22">
        <v>0</v>
      </c>
      <c r="E44" s="59">
        <v>1</v>
      </c>
      <c r="F44" s="23">
        <f aca="true" t="shared" si="3" ref="F44:F47">C44*E44*A44</f>
        <v>0</v>
      </c>
      <c r="G44" s="23">
        <f t="shared" si="2"/>
        <v>0</v>
      </c>
    </row>
    <row r="45" spans="1:7" ht="25.5">
      <c r="A45" s="27">
        <v>24</v>
      </c>
      <c r="B45" s="58" t="s">
        <v>208</v>
      </c>
      <c r="C45" s="26">
        <v>0</v>
      </c>
      <c r="D45" s="22">
        <v>0</v>
      </c>
      <c r="E45" s="59">
        <v>2</v>
      </c>
      <c r="F45" s="23">
        <f t="shared" si="3"/>
        <v>0</v>
      </c>
      <c r="G45" s="23">
        <f t="shared" si="2"/>
        <v>0</v>
      </c>
    </row>
    <row r="46" spans="1:7" ht="15">
      <c r="A46" s="27">
        <v>24</v>
      </c>
      <c r="B46" s="58" t="s">
        <v>135</v>
      </c>
      <c r="C46" s="26">
        <v>0</v>
      </c>
      <c r="D46" s="22">
        <v>0</v>
      </c>
      <c r="E46" s="59">
        <v>1</v>
      </c>
      <c r="F46" s="23">
        <f t="shared" si="3"/>
        <v>0</v>
      </c>
      <c r="G46" s="23">
        <f t="shared" si="2"/>
        <v>0</v>
      </c>
    </row>
    <row r="47" spans="1:7" ht="26.25" thickBot="1">
      <c r="A47" s="27">
        <v>24</v>
      </c>
      <c r="B47" s="58" t="s">
        <v>136</v>
      </c>
      <c r="C47" s="26">
        <v>0</v>
      </c>
      <c r="D47" s="22">
        <v>0</v>
      </c>
      <c r="E47" s="59">
        <v>2</v>
      </c>
      <c r="F47" s="23">
        <f t="shared" si="3"/>
        <v>0</v>
      </c>
      <c r="G47" s="23">
        <f t="shared" si="2"/>
        <v>0</v>
      </c>
    </row>
    <row r="48" spans="1:7" ht="15.75" thickBot="1">
      <c r="A48" s="135" t="s">
        <v>293</v>
      </c>
      <c r="B48" s="136"/>
      <c r="C48" s="136"/>
      <c r="D48" s="136"/>
      <c r="E48" s="136"/>
      <c r="F48" s="92">
        <f>SUM(F43:F47)</f>
        <v>0</v>
      </c>
      <c r="G48" s="92">
        <f>SUM(G43:G47)</f>
        <v>0</v>
      </c>
    </row>
    <row r="49" spans="1:7" ht="15.75" thickBot="1">
      <c r="A49" s="79"/>
      <c r="B49" s="79"/>
      <c r="C49" s="79"/>
      <c r="D49" s="79"/>
      <c r="E49" s="79"/>
      <c r="F49" s="78"/>
      <c r="G49" s="78"/>
    </row>
    <row r="50" spans="1:7" ht="32.25" customHeight="1">
      <c r="A50" s="125" t="s">
        <v>299</v>
      </c>
      <c r="B50" s="126"/>
      <c r="C50" s="126"/>
      <c r="D50" s="126"/>
      <c r="E50" s="127"/>
      <c r="F50" s="140">
        <f>F40+F48</f>
        <v>0</v>
      </c>
      <c r="G50" s="130">
        <f>G40+G48</f>
        <v>0</v>
      </c>
    </row>
    <row r="51" spans="1:7" ht="15.75" customHeight="1" thickBot="1">
      <c r="A51" s="132" t="s">
        <v>364</v>
      </c>
      <c r="B51" s="133"/>
      <c r="C51" s="133"/>
      <c r="D51" s="133"/>
      <c r="E51" s="134"/>
      <c r="F51" s="141"/>
      <c r="G51" s="131"/>
    </row>
    <row r="52" spans="1:7" s="4" customFormat="1" ht="21" customHeight="1">
      <c r="A52" s="9"/>
      <c r="B52" s="9"/>
      <c r="C52" s="19"/>
      <c r="D52" s="18"/>
      <c r="E52" s="10"/>
      <c r="F52" s="10"/>
      <c r="G52" s="11"/>
    </row>
    <row r="53" spans="1:7" s="4" customFormat="1" ht="15" customHeight="1">
      <c r="A53" s="124" t="s">
        <v>193</v>
      </c>
      <c r="B53" s="124"/>
      <c r="C53" s="124"/>
      <c r="D53" s="124"/>
      <c r="E53" s="124"/>
      <c r="F53" s="124"/>
      <c r="G53" s="124"/>
    </row>
    <row r="54" spans="3:7" s="4" customFormat="1" ht="57" customHeight="1">
      <c r="C54" s="138"/>
      <c r="D54" s="138"/>
      <c r="E54" s="138"/>
      <c r="F54" s="138"/>
      <c r="G54" s="138"/>
    </row>
    <row r="55" spans="1:7" s="4" customFormat="1" ht="15" customHeight="1">
      <c r="A55" s="138" t="s">
        <v>10</v>
      </c>
      <c r="B55" s="138"/>
      <c r="C55" s="138"/>
      <c r="D55" s="138"/>
      <c r="E55" s="138"/>
      <c r="F55" s="138"/>
      <c r="G55" s="138"/>
    </row>
    <row r="56" spans="1:7" s="4" customFormat="1" ht="15" customHeight="1">
      <c r="A56" s="138" t="s">
        <v>11</v>
      </c>
      <c r="B56" s="138"/>
      <c r="C56" s="138"/>
      <c r="D56" s="138"/>
      <c r="E56" s="138"/>
      <c r="F56" s="138"/>
      <c r="G56" s="138"/>
    </row>
    <row r="57" spans="1:7" s="4" customFormat="1" ht="15" customHeight="1">
      <c r="A57" s="137" t="s">
        <v>12</v>
      </c>
      <c r="B57" s="137"/>
      <c r="C57" s="137"/>
      <c r="D57" s="137"/>
      <c r="E57" s="137"/>
      <c r="F57" s="137"/>
      <c r="G57" s="137"/>
    </row>
  </sheetData>
  <sheetProtection sheet="1" objects="1" scenarios="1" formatCells="0" formatColumns="0" formatRows="0" selectLockedCells="1" autoFilter="0"/>
  <mergeCells count="53"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23:B23"/>
    <mergeCell ref="C23:G23"/>
    <mergeCell ref="A24:B24"/>
    <mergeCell ref="C24:G24"/>
    <mergeCell ref="A26:G26"/>
    <mergeCell ref="A20:B20"/>
    <mergeCell ref="C20:G20"/>
    <mergeCell ref="A21:B21"/>
    <mergeCell ref="C21:G21"/>
    <mergeCell ref="A22:B22"/>
    <mergeCell ref="C22:G22"/>
    <mergeCell ref="A50:E50"/>
    <mergeCell ref="F50:F51"/>
    <mergeCell ref="G50:G51"/>
    <mergeCell ref="A51:E51"/>
    <mergeCell ref="A27:G27"/>
    <mergeCell ref="A28:G28"/>
    <mergeCell ref="A30:G30"/>
    <mergeCell ref="A32:G32"/>
    <mergeCell ref="A40:E40"/>
    <mergeCell ref="A48:E48"/>
    <mergeCell ref="A53:G53"/>
    <mergeCell ref="C54:G54"/>
    <mergeCell ref="A55:G55"/>
    <mergeCell ref="A56:G56"/>
    <mergeCell ref="A57:G57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17">
      <selection activeCell="C17" sqref="C17:G17"/>
    </sheetView>
  </sheetViews>
  <sheetFormatPr defaultColWidth="9.140625" defaultRowHeight="15"/>
  <cols>
    <col min="1" max="1" width="7.140625" style="3" customWidth="1"/>
    <col min="2" max="2" width="26.00390625" style="3" customWidth="1"/>
    <col min="3" max="3" width="16.28125" style="3" customWidth="1"/>
    <col min="4" max="4" width="9.421875" style="3" customWidth="1"/>
    <col min="5" max="5" width="7.42187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266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34"/>
      <c r="D29" s="34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26.25" thickBot="1">
      <c r="A35" s="61">
        <v>132</v>
      </c>
      <c r="B35" s="58" t="s">
        <v>134</v>
      </c>
      <c r="C35" s="26">
        <v>0</v>
      </c>
      <c r="D35" s="22">
        <v>0</v>
      </c>
      <c r="E35" s="38">
        <v>2</v>
      </c>
      <c r="F35" s="23">
        <f aca="true" t="shared" si="0" ref="F35">C35*E35</f>
        <v>0</v>
      </c>
      <c r="G35" s="23">
        <f aca="true" t="shared" si="1" ref="G35">F35+D35*F35</f>
        <v>0</v>
      </c>
    </row>
    <row r="36" spans="1:7" ht="15.75" thickBot="1">
      <c r="A36" s="135" t="s">
        <v>300</v>
      </c>
      <c r="B36" s="136"/>
      <c r="C36" s="136"/>
      <c r="D36" s="136"/>
      <c r="E36" s="136"/>
      <c r="F36" s="92">
        <f>SUM(F35:F35)</f>
        <v>0</v>
      </c>
      <c r="G36" s="92">
        <f>SUM(G35:G35)</f>
        <v>0</v>
      </c>
    </row>
    <row r="37" spans="1:7" ht="15">
      <c r="A37" s="79"/>
      <c r="B37" s="79"/>
      <c r="C37" s="79"/>
      <c r="D37" s="79"/>
      <c r="E37" s="79"/>
      <c r="F37" s="78"/>
      <c r="G37" s="78"/>
    </row>
    <row r="38" spans="1:7" s="99" customFormat="1" ht="51" customHeight="1">
      <c r="A38" s="93" t="s">
        <v>344</v>
      </c>
      <c r="B38" s="94" t="s">
        <v>319</v>
      </c>
      <c r="C38" s="95" t="s">
        <v>321</v>
      </c>
      <c r="D38" s="96" t="s">
        <v>31</v>
      </c>
      <c r="E38" s="93" t="s">
        <v>320</v>
      </c>
      <c r="F38" s="97" t="s">
        <v>322</v>
      </c>
      <c r="G38" s="95" t="s">
        <v>323</v>
      </c>
    </row>
    <row r="39" spans="1:7" ht="26.25" thickBot="1">
      <c r="A39" s="27">
        <v>24</v>
      </c>
      <c r="B39" s="58" t="s">
        <v>134</v>
      </c>
      <c r="C39" s="26">
        <v>0</v>
      </c>
      <c r="D39" s="22">
        <v>0</v>
      </c>
      <c r="E39" s="38">
        <v>2</v>
      </c>
      <c r="F39" s="23">
        <f>C39*E39*A39</f>
        <v>0</v>
      </c>
      <c r="G39" s="23">
        <f aca="true" t="shared" si="2" ref="G39">F39+D39*F39</f>
        <v>0</v>
      </c>
    </row>
    <row r="40" spans="1:7" ht="15.75" thickBot="1">
      <c r="A40" s="135" t="s">
        <v>293</v>
      </c>
      <c r="B40" s="136"/>
      <c r="C40" s="136"/>
      <c r="D40" s="136"/>
      <c r="E40" s="136"/>
      <c r="F40" s="92">
        <f>SUM(F39:F39)</f>
        <v>0</v>
      </c>
      <c r="G40" s="92">
        <f>SUM(G39:G39)</f>
        <v>0</v>
      </c>
    </row>
    <row r="41" spans="1:7" ht="15.75" thickBot="1">
      <c r="A41" s="79"/>
      <c r="B41" s="79"/>
      <c r="C41" s="79"/>
      <c r="D41" s="79"/>
      <c r="E41" s="79"/>
      <c r="F41" s="78"/>
      <c r="G41" s="78"/>
    </row>
    <row r="42" spans="1:7" ht="32.25" customHeight="1">
      <c r="A42" s="125" t="s">
        <v>299</v>
      </c>
      <c r="B42" s="126"/>
      <c r="C42" s="126"/>
      <c r="D42" s="126"/>
      <c r="E42" s="127"/>
      <c r="F42" s="140">
        <f>F36+F40</f>
        <v>0</v>
      </c>
      <c r="G42" s="130">
        <f>G36+G40</f>
        <v>0</v>
      </c>
    </row>
    <row r="43" spans="1:7" ht="15.75" customHeight="1" thickBot="1">
      <c r="A43" s="132" t="s">
        <v>363</v>
      </c>
      <c r="B43" s="133"/>
      <c r="C43" s="133"/>
      <c r="D43" s="133"/>
      <c r="E43" s="134"/>
      <c r="F43" s="141"/>
      <c r="G43" s="131"/>
    </row>
    <row r="44" spans="1:7" s="4" customFormat="1" ht="21" customHeight="1">
      <c r="A44" s="9"/>
      <c r="B44" s="9"/>
      <c r="C44" s="19"/>
      <c r="D44" s="18"/>
      <c r="E44" s="10"/>
      <c r="F44" s="10"/>
      <c r="G44" s="11"/>
    </row>
    <row r="45" spans="1:7" s="4" customFormat="1" ht="15" customHeight="1">
      <c r="A45" s="124" t="s">
        <v>193</v>
      </c>
      <c r="B45" s="124"/>
      <c r="C45" s="124"/>
      <c r="D45" s="124"/>
      <c r="E45" s="124"/>
      <c r="F45" s="124"/>
      <c r="G45" s="124"/>
    </row>
    <row r="46" spans="3:7" s="4" customFormat="1" ht="57" customHeight="1">
      <c r="C46" s="138"/>
      <c r="D46" s="138"/>
      <c r="E46" s="138"/>
      <c r="F46" s="138"/>
      <c r="G46" s="138"/>
    </row>
    <row r="47" spans="1:7" s="4" customFormat="1" ht="15" customHeight="1">
      <c r="A47" s="138" t="s">
        <v>10</v>
      </c>
      <c r="B47" s="138"/>
      <c r="C47" s="138"/>
      <c r="D47" s="138"/>
      <c r="E47" s="138"/>
      <c r="F47" s="138"/>
      <c r="G47" s="138"/>
    </row>
    <row r="48" spans="1:7" s="4" customFormat="1" ht="15" customHeight="1">
      <c r="A48" s="138" t="s">
        <v>11</v>
      </c>
      <c r="B48" s="138"/>
      <c r="C48" s="138"/>
      <c r="D48" s="138"/>
      <c r="E48" s="138"/>
      <c r="F48" s="138"/>
      <c r="G48" s="138"/>
    </row>
    <row r="49" spans="1:7" s="4" customFormat="1" ht="15" customHeight="1">
      <c r="A49" s="137" t="s">
        <v>12</v>
      </c>
      <c r="B49" s="137"/>
      <c r="C49" s="137"/>
      <c r="D49" s="137"/>
      <c r="E49" s="137"/>
      <c r="F49" s="137"/>
      <c r="G49" s="137"/>
    </row>
  </sheetData>
  <sheetProtection sheet="1" objects="1" scenarios="1" formatCells="0" formatColumns="0" formatRows="0" selectLockedCells="1" autoFilter="0"/>
  <mergeCells count="53"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  <mergeCell ref="A28:G28"/>
    <mergeCell ref="A30:G30"/>
    <mergeCell ref="A32:G32"/>
    <mergeCell ref="A36:E36"/>
    <mergeCell ref="A40:E4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workbookViewId="0" topLeftCell="A34">
      <selection activeCell="D39" sqref="D39"/>
    </sheetView>
  </sheetViews>
  <sheetFormatPr defaultColWidth="9.140625" defaultRowHeight="15"/>
  <cols>
    <col min="1" max="1" width="8.140625" style="3" customWidth="1"/>
    <col min="2" max="2" width="26.00390625" style="3" customWidth="1"/>
    <col min="3" max="3" width="16.28125" style="3" customWidth="1"/>
    <col min="4" max="4" width="9.421875" style="3" customWidth="1"/>
    <col min="5" max="5" width="8.1406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267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34"/>
      <c r="D29" s="34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7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0" customHeight="1">
      <c r="A34" s="14" t="s">
        <v>28</v>
      </c>
      <c r="B34" s="14" t="s">
        <v>29</v>
      </c>
      <c r="C34" s="15" t="s">
        <v>30</v>
      </c>
      <c r="D34" s="16" t="s">
        <v>31</v>
      </c>
      <c r="E34" s="48" t="s">
        <v>32</v>
      </c>
      <c r="F34" s="12" t="s">
        <v>33</v>
      </c>
      <c r="G34" s="15" t="s">
        <v>34</v>
      </c>
    </row>
    <row r="35" spans="1:7" ht="26.25" thickBot="1">
      <c r="A35" s="61">
        <v>124</v>
      </c>
      <c r="B35" s="81" t="s">
        <v>178</v>
      </c>
      <c r="C35" s="26">
        <v>0</v>
      </c>
      <c r="D35" s="22">
        <v>0</v>
      </c>
      <c r="E35" s="49">
        <v>1</v>
      </c>
      <c r="F35" s="23">
        <f>C35*E35</f>
        <v>0</v>
      </c>
      <c r="G35" s="23">
        <f>F35+D35*F35</f>
        <v>0</v>
      </c>
    </row>
    <row r="36" spans="1:7" ht="15.75" customHeight="1" thickBot="1">
      <c r="A36" s="101" t="s">
        <v>296</v>
      </c>
      <c r="B36" s="102"/>
      <c r="C36" s="102"/>
      <c r="D36" s="102"/>
      <c r="E36" s="102"/>
      <c r="F36" s="80">
        <f>SUM(F35)</f>
        <v>0</v>
      </c>
      <c r="G36" s="80">
        <f>SUM(G35)</f>
        <v>0</v>
      </c>
    </row>
    <row r="37" spans="1:7" ht="15">
      <c r="A37" s="79"/>
      <c r="B37" s="79"/>
      <c r="C37" s="79"/>
      <c r="D37" s="79"/>
      <c r="E37" s="79"/>
      <c r="F37" s="78"/>
      <c r="G37" s="78"/>
    </row>
    <row r="38" spans="1:7" ht="57" customHeight="1">
      <c r="A38" s="33" t="s">
        <v>64</v>
      </c>
      <c r="B38" s="14" t="s">
        <v>65</v>
      </c>
      <c r="C38" s="15" t="s">
        <v>63</v>
      </c>
      <c r="D38" s="16" t="s">
        <v>31</v>
      </c>
      <c r="E38" s="33" t="s">
        <v>66</v>
      </c>
      <c r="F38" s="12" t="s">
        <v>33</v>
      </c>
      <c r="G38" s="15" t="s">
        <v>34</v>
      </c>
    </row>
    <row r="39" spans="1:7" ht="15.75" thickBot="1">
      <c r="A39" s="66">
        <v>50000</v>
      </c>
      <c r="B39" s="51" t="s">
        <v>163</v>
      </c>
      <c r="C39" s="26">
        <v>0</v>
      </c>
      <c r="D39" s="22">
        <v>0</v>
      </c>
      <c r="E39" s="27">
        <f>A39*5</f>
        <v>250000</v>
      </c>
      <c r="F39" s="23">
        <f>C39*E39</f>
        <v>0</v>
      </c>
      <c r="G39" s="23">
        <f>F39+D39*F39</f>
        <v>0</v>
      </c>
    </row>
    <row r="40" spans="1:7" ht="15.75" customHeight="1" thickBot="1">
      <c r="A40" s="101" t="s">
        <v>297</v>
      </c>
      <c r="B40" s="102"/>
      <c r="C40" s="102"/>
      <c r="D40" s="102"/>
      <c r="E40" s="102"/>
      <c r="F40" s="80">
        <f>SUM(F39)</f>
        <v>0</v>
      </c>
      <c r="G40" s="80">
        <f>SUM(G39)</f>
        <v>0</v>
      </c>
    </row>
    <row r="41" spans="1:7" ht="15.75" customHeight="1" thickBot="1">
      <c r="A41" s="79"/>
      <c r="B41" s="79"/>
      <c r="C41" s="79"/>
      <c r="D41" s="79"/>
      <c r="E41" s="79"/>
      <c r="F41" s="78"/>
      <c r="G41" s="78"/>
    </row>
    <row r="42" spans="1:7" ht="15.75" customHeight="1">
      <c r="A42" s="142" t="s">
        <v>298</v>
      </c>
      <c r="B42" s="143"/>
      <c r="C42" s="143"/>
      <c r="D42" s="143"/>
      <c r="E42" s="144"/>
      <c r="F42" s="145">
        <f>F36+F40</f>
        <v>0</v>
      </c>
      <c r="G42" s="145">
        <f>G36+G40</f>
        <v>0</v>
      </c>
    </row>
    <row r="43" spans="1:7" ht="15.75" customHeight="1" thickBot="1">
      <c r="A43" s="147" t="s">
        <v>267</v>
      </c>
      <c r="B43" s="148"/>
      <c r="C43" s="148"/>
      <c r="D43" s="148"/>
      <c r="E43" s="149"/>
      <c r="F43" s="146"/>
      <c r="G43" s="146"/>
    </row>
    <row r="44" spans="1:7" s="4" customFormat="1" ht="21" customHeight="1">
      <c r="A44" s="9"/>
      <c r="B44" s="9"/>
      <c r="C44" s="19"/>
      <c r="D44" s="18"/>
      <c r="E44" s="10"/>
      <c r="F44" s="10"/>
      <c r="G44" s="11"/>
    </row>
    <row r="45" spans="1:7" s="4" customFormat="1" ht="15" customHeight="1">
      <c r="A45" s="124" t="s">
        <v>193</v>
      </c>
      <c r="B45" s="124"/>
      <c r="C45" s="124"/>
      <c r="D45" s="124"/>
      <c r="E45" s="124"/>
      <c r="F45" s="124"/>
      <c r="G45" s="124"/>
    </row>
    <row r="46" spans="3:7" s="4" customFormat="1" ht="57" customHeight="1">
      <c r="C46" s="138"/>
      <c r="D46" s="138"/>
      <c r="E46" s="138"/>
      <c r="F46" s="138"/>
      <c r="G46" s="138"/>
    </row>
    <row r="47" spans="1:7" s="4" customFormat="1" ht="15" customHeight="1">
      <c r="A47" s="138" t="s">
        <v>10</v>
      </c>
      <c r="B47" s="138"/>
      <c r="C47" s="138"/>
      <c r="D47" s="138"/>
      <c r="E47" s="138"/>
      <c r="F47" s="138"/>
      <c r="G47" s="138"/>
    </row>
    <row r="48" spans="1:7" s="4" customFormat="1" ht="15" customHeight="1">
      <c r="A48" s="138" t="s">
        <v>11</v>
      </c>
      <c r="B48" s="138"/>
      <c r="C48" s="138"/>
      <c r="D48" s="138"/>
      <c r="E48" s="138"/>
      <c r="F48" s="138"/>
      <c r="G48" s="138"/>
    </row>
    <row r="49" spans="1:7" s="4" customFormat="1" ht="15" customHeight="1">
      <c r="A49" s="137" t="s">
        <v>12</v>
      </c>
      <c r="B49" s="137"/>
      <c r="C49" s="137"/>
      <c r="D49" s="137"/>
      <c r="E49" s="137"/>
      <c r="F49" s="137"/>
      <c r="G49" s="137"/>
    </row>
  </sheetData>
  <sheetProtection sheet="1" objects="1" scenarios="1" formatCells="0" formatColumns="0" formatRows="0" selectLockedCells="1"/>
  <mergeCells count="53">
    <mergeCell ref="A45:G45"/>
    <mergeCell ref="C46:G46"/>
    <mergeCell ref="A47:G47"/>
    <mergeCell ref="A48:G48"/>
    <mergeCell ref="A49:G49"/>
    <mergeCell ref="A28:G28"/>
    <mergeCell ref="A32:G32"/>
    <mergeCell ref="A42:E42"/>
    <mergeCell ref="F42:F43"/>
    <mergeCell ref="G42:G43"/>
    <mergeCell ref="A43:E43"/>
    <mergeCell ref="A36:E36"/>
    <mergeCell ref="A40:E40"/>
    <mergeCell ref="A30:G3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68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28">
      <selection activeCell="C39" sqref="C39"/>
    </sheetView>
  </sheetViews>
  <sheetFormatPr defaultColWidth="9.140625" defaultRowHeight="15"/>
  <cols>
    <col min="1" max="1" width="7.7109375" style="3" customWidth="1"/>
    <col min="2" max="2" width="26.00390625" style="3" customWidth="1"/>
    <col min="3" max="3" width="16.28125" style="3" customWidth="1"/>
    <col min="4" max="4" width="9.421875" style="3" customWidth="1"/>
    <col min="5" max="5" width="7.281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268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34"/>
      <c r="D29" s="34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26.25" thickBot="1">
      <c r="A35" s="61">
        <v>101</v>
      </c>
      <c r="B35" s="62" t="s">
        <v>137</v>
      </c>
      <c r="C35" s="26">
        <v>0</v>
      </c>
      <c r="D35" s="22">
        <v>0</v>
      </c>
      <c r="E35" s="38">
        <v>1</v>
      </c>
      <c r="F35" s="23">
        <f aca="true" t="shared" si="0" ref="F35">C35*E35</f>
        <v>0</v>
      </c>
      <c r="G35" s="23">
        <f aca="true" t="shared" si="1" ref="G35">F35+D35*F35</f>
        <v>0</v>
      </c>
    </row>
    <row r="36" spans="1:7" ht="15.75" thickBot="1">
      <c r="A36" s="135" t="s">
        <v>300</v>
      </c>
      <c r="B36" s="136"/>
      <c r="C36" s="136"/>
      <c r="D36" s="136"/>
      <c r="E36" s="136"/>
      <c r="F36" s="92">
        <f>SUM(F35:F35)</f>
        <v>0</v>
      </c>
      <c r="G36" s="92">
        <f>SUM(G35:G35)</f>
        <v>0</v>
      </c>
    </row>
    <row r="37" spans="1:7" ht="15">
      <c r="A37" s="79"/>
      <c r="B37" s="79"/>
      <c r="C37" s="79"/>
      <c r="D37" s="79"/>
      <c r="E37" s="79"/>
      <c r="F37" s="78"/>
      <c r="G37" s="78"/>
    </row>
    <row r="38" spans="1:7" s="99" customFormat="1" ht="51" customHeight="1">
      <c r="A38" s="93" t="s">
        <v>344</v>
      </c>
      <c r="B38" s="94" t="s">
        <v>319</v>
      </c>
      <c r="C38" s="95" t="s">
        <v>321</v>
      </c>
      <c r="D38" s="96" t="s">
        <v>31</v>
      </c>
      <c r="E38" s="93" t="s">
        <v>320</v>
      </c>
      <c r="F38" s="97" t="s">
        <v>322</v>
      </c>
      <c r="G38" s="95" t="s">
        <v>323</v>
      </c>
    </row>
    <row r="39" spans="1:7" ht="26.25" thickBot="1">
      <c r="A39" s="27">
        <v>24</v>
      </c>
      <c r="B39" s="62" t="s">
        <v>137</v>
      </c>
      <c r="C39" s="26">
        <v>0</v>
      </c>
      <c r="D39" s="22">
        <v>0</v>
      </c>
      <c r="E39" s="38">
        <v>1</v>
      </c>
      <c r="F39" s="23">
        <f>C39*E39*A39</f>
        <v>0</v>
      </c>
      <c r="G39" s="23">
        <f aca="true" t="shared" si="2" ref="G39">F39+D39*F39</f>
        <v>0</v>
      </c>
    </row>
    <row r="40" spans="1:7" ht="15.75" thickBot="1">
      <c r="A40" s="135" t="s">
        <v>293</v>
      </c>
      <c r="B40" s="136"/>
      <c r="C40" s="136"/>
      <c r="D40" s="136"/>
      <c r="E40" s="136"/>
      <c r="F40" s="92">
        <f>SUM(F39:F39)</f>
        <v>0</v>
      </c>
      <c r="G40" s="92">
        <f>SUM(G39:G39)</f>
        <v>0</v>
      </c>
    </row>
    <row r="41" spans="1:7" ht="15.75" thickBot="1">
      <c r="A41" s="79"/>
      <c r="B41" s="79"/>
      <c r="C41" s="79"/>
      <c r="D41" s="79"/>
      <c r="E41" s="79"/>
      <c r="F41" s="78"/>
      <c r="G41" s="78"/>
    </row>
    <row r="42" spans="1:7" ht="32.25" customHeight="1">
      <c r="A42" s="125" t="s">
        <v>299</v>
      </c>
      <c r="B42" s="126"/>
      <c r="C42" s="126"/>
      <c r="D42" s="126"/>
      <c r="E42" s="127"/>
      <c r="F42" s="140">
        <f>F36+F40</f>
        <v>0</v>
      </c>
      <c r="G42" s="130">
        <f>G36+G40</f>
        <v>0</v>
      </c>
    </row>
    <row r="43" spans="1:7" ht="15.75" customHeight="1" thickBot="1">
      <c r="A43" s="132" t="s">
        <v>362</v>
      </c>
      <c r="B43" s="133"/>
      <c r="C43" s="133"/>
      <c r="D43" s="133"/>
      <c r="E43" s="134"/>
      <c r="F43" s="141"/>
      <c r="G43" s="131"/>
    </row>
    <row r="44" spans="1:7" s="4" customFormat="1" ht="21" customHeight="1">
      <c r="A44" s="9"/>
      <c r="B44" s="9"/>
      <c r="C44" s="19"/>
      <c r="D44" s="18"/>
      <c r="E44" s="10"/>
      <c r="F44" s="10"/>
      <c r="G44" s="11"/>
    </row>
    <row r="45" spans="1:7" s="4" customFormat="1" ht="15" customHeight="1">
      <c r="A45" s="124" t="s">
        <v>193</v>
      </c>
      <c r="B45" s="124"/>
      <c r="C45" s="124"/>
      <c r="D45" s="124"/>
      <c r="E45" s="124"/>
      <c r="F45" s="124"/>
      <c r="G45" s="124"/>
    </row>
    <row r="46" spans="3:7" s="4" customFormat="1" ht="57" customHeight="1">
      <c r="C46" s="138"/>
      <c r="D46" s="138"/>
      <c r="E46" s="138"/>
      <c r="F46" s="138"/>
      <c r="G46" s="138"/>
    </row>
    <row r="47" spans="1:7" s="4" customFormat="1" ht="15" customHeight="1">
      <c r="A47" s="138" t="s">
        <v>10</v>
      </c>
      <c r="B47" s="138"/>
      <c r="C47" s="138"/>
      <c r="D47" s="138"/>
      <c r="E47" s="138"/>
      <c r="F47" s="138"/>
      <c r="G47" s="138"/>
    </row>
    <row r="48" spans="1:7" s="4" customFormat="1" ht="15" customHeight="1">
      <c r="A48" s="138" t="s">
        <v>11</v>
      </c>
      <c r="B48" s="138"/>
      <c r="C48" s="138"/>
      <c r="D48" s="138"/>
      <c r="E48" s="138"/>
      <c r="F48" s="138"/>
      <c r="G48" s="138"/>
    </row>
    <row r="49" spans="1:7" s="4" customFormat="1" ht="15" customHeight="1">
      <c r="A49" s="137" t="s">
        <v>12</v>
      </c>
      <c r="B49" s="137"/>
      <c r="C49" s="137"/>
      <c r="D49" s="137"/>
      <c r="E49" s="137"/>
      <c r="F49" s="137"/>
      <c r="G49" s="137"/>
    </row>
  </sheetData>
  <sheetProtection sheet="1" objects="1" scenarios="1" formatCells="0" formatColumns="0" formatRows="0" selectLockedCells="1" autoFilter="0"/>
  <mergeCells count="53"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  <mergeCell ref="A28:G28"/>
    <mergeCell ref="A30:G30"/>
    <mergeCell ref="A32:G32"/>
    <mergeCell ref="A36:E36"/>
    <mergeCell ref="A40:E4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1">
      <selection activeCell="C17" sqref="C17:G17"/>
    </sheetView>
  </sheetViews>
  <sheetFormatPr defaultColWidth="9.140625" defaultRowHeight="15"/>
  <cols>
    <col min="1" max="1" width="6.00390625" style="3" customWidth="1"/>
    <col min="2" max="2" width="26.00390625" style="3" customWidth="1"/>
    <col min="3" max="3" width="16.28125" style="3" customWidth="1"/>
    <col min="4" max="4" width="9.421875" style="3" customWidth="1"/>
    <col min="5" max="5" width="6.281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269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34"/>
      <c r="D29" s="34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15.75" thickBot="1">
      <c r="A35" s="55">
        <v>108</v>
      </c>
      <c r="B35" s="60" t="s">
        <v>138</v>
      </c>
      <c r="C35" s="26">
        <v>0</v>
      </c>
      <c r="D35" s="22">
        <v>0</v>
      </c>
      <c r="E35" s="38">
        <v>1</v>
      </c>
      <c r="F35" s="23">
        <f aca="true" t="shared" si="0" ref="F35">C35*E35</f>
        <v>0</v>
      </c>
      <c r="G35" s="23">
        <f aca="true" t="shared" si="1" ref="G35">F35+D35*F35</f>
        <v>0</v>
      </c>
    </row>
    <row r="36" spans="1:7" ht="15.75" thickBot="1">
      <c r="A36" s="135" t="s">
        <v>300</v>
      </c>
      <c r="B36" s="136"/>
      <c r="C36" s="136"/>
      <c r="D36" s="136"/>
      <c r="E36" s="136"/>
      <c r="F36" s="92">
        <f>SUM(F35:F35)</f>
        <v>0</v>
      </c>
      <c r="G36" s="92">
        <f>SUM(G35:G35)</f>
        <v>0</v>
      </c>
    </row>
    <row r="37" spans="1:7" ht="15">
      <c r="A37" s="79"/>
      <c r="B37" s="79"/>
      <c r="C37" s="79"/>
      <c r="D37" s="79"/>
      <c r="E37" s="79"/>
      <c r="F37" s="78"/>
      <c r="G37" s="78"/>
    </row>
    <row r="38" spans="1:7" s="99" customFormat="1" ht="51" customHeight="1">
      <c r="A38" s="93" t="s">
        <v>344</v>
      </c>
      <c r="B38" s="94" t="s">
        <v>319</v>
      </c>
      <c r="C38" s="95" t="s">
        <v>321</v>
      </c>
      <c r="D38" s="96" t="s">
        <v>31</v>
      </c>
      <c r="E38" s="93" t="s">
        <v>320</v>
      </c>
      <c r="F38" s="97" t="s">
        <v>322</v>
      </c>
      <c r="G38" s="95" t="s">
        <v>323</v>
      </c>
    </row>
    <row r="39" spans="1:7" ht="15.75" thickBot="1">
      <c r="A39" s="27">
        <v>24</v>
      </c>
      <c r="B39" s="60" t="s">
        <v>138</v>
      </c>
      <c r="C39" s="26">
        <v>0</v>
      </c>
      <c r="D39" s="22">
        <v>0</v>
      </c>
      <c r="E39" s="38">
        <v>1</v>
      </c>
      <c r="F39" s="23">
        <f>C39*E39*A39</f>
        <v>0</v>
      </c>
      <c r="G39" s="23">
        <f aca="true" t="shared" si="2" ref="G39">F39+D39*F39</f>
        <v>0</v>
      </c>
    </row>
    <row r="40" spans="1:7" ht="15.75" thickBot="1">
      <c r="A40" s="135" t="s">
        <v>293</v>
      </c>
      <c r="B40" s="136"/>
      <c r="C40" s="136"/>
      <c r="D40" s="136"/>
      <c r="E40" s="136"/>
      <c r="F40" s="92">
        <f>SUM(F39:F39)</f>
        <v>0</v>
      </c>
      <c r="G40" s="92">
        <f>SUM(G39:G39)</f>
        <v>0</v>
      </c>
    </row>
    <row r="41" spans="1:7" ht="15.75" thickBot="1">
      <c r="A41" s="79"/>
      <c r="B41" s="79"/>
      <c r="C41" s="79"/>
      <c r="D41" s="79"/>
      <c r="E41" s="79"/>
      <c r="F41" s="78"/>
      <c r="G41" s="78"/>
    </row>
    <row r="42" spans="1:7" ht="32.25" customHeight="1">
      <c r="A42" s="125" t="s">
        <v>299</v>
      </c>
      <c r="B42" s="126"/>
      <c r="C42" s="126"/>
      <c r="D42" s="126"/>
      <c r="E42" s="127"/>
      <c r="F42" s="140">
        <f>F36+F40</f>
        <v>0</v>
      </c>
      <c r="G42" s="130">
        <f>G36+G40</f>
        <v>0</v>
      </c>
    </row>
    <row r="43" spans="1:7" ht="15.75" customHeight="1" thickBot="1">
      <c r="A43" s="132" t="s">
        <v>361</v>
      </c>
      <c r="B43" s="133"/>
      <c r="C43" s="133"/>
      <c r="D43" s="133"/>
      <c r="E43" s="134"/>
      <c r="F43" s="141"/>
      <c r="G43" s="131"/>
    </row>
    <row r="44" spans="1:7" s="4" customFormat="1" ht="21" customHeight="1">
      <c r="A44" s="9"/>
      <c r="B44" s="9"/>
      <c r="C44" s="19"/>
      <c r="D44" s="18"/>
      <c r="E44" s="10"/>
      <c r="F44" s="10"/>
      <c r="G44" s="11"/>
    </row>
    <row r="45" spans="1:7" s="4" customFormat="1" ht="15" customHeight="1">
      <c r="A45" s="124" t="s">
        <v>193</v>
      </c>
      <c r="B45" s="124"/>
      <c r="C45" s="124"/>
      <c r="D45" s="124"/>
      <c r="E45" s="124"/>
      <c r="F45" s="124"/>
      <c r="G45" s="124"/>
    </row>
    <row r="46" spans="3:7" s="4" customFormat="1" ht="57" customHeight="1">
      <c r="C46" s="138"/>
      <c r="D46" s="138"/>
      <c r="E46" s="138"/>
      <c r="F46" s="138"/>
      <c r="G46" s="138"/>
    </row>
    <row r="47" spans="1:7" s="4" customFormat="1" ht="15" customHeight="1">
      <c r="A47" s="138" t="s">
        <v>10</v>
      </c>
      <c r="B47" s="138"/>
      <c r="C47" s="138"/>
      <c r="D47" s="138"/>
      <c r="E47" s="138"/>
      <c r="F47" s="138"/>
      <c r="G47" s="138"/>
    </row>
    <row r="48" spans="1:7" s="4" customFormat="1" ht="15" customHeight="1">
      <c r="A48" s="138" t="s">
        <v>11</v>
      </c>
      <c r="B48" s="138"/>
      <c r="C48" s="138"/>
      <c r="D48" s="138"/>
      <c r="E48" s="138"/>
      <c r="F48" s="138"/>
      <c r="G48" s="138"/>
    </row>
    <row r="49" spans="1:7" s="4" customFormat="1" ht="15" customHeight="1">
      <c r="A49" s="137" t="s">
        <v>12</v>
      </c>
      <c r="B49" s="137"/>
      <c r="C49" s="137"/>
      <c r="D49" s="137"/>
      <c r="E49" s="137"/>
      <c r="F49" s="137"/>
      <c r="G49" s="137"/>
    </row>
  </sheetData>
  <sheetProtection sheet="1" objects="1" scenarios="1" formatCells="0" formatColumns="0" formatRows="0" selectLockedCells="1" autoFilter="0"/>
  <mergeCells count="53"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  <mergeCell ref="A28:G28"/>
    <mergeCell ref="A30:G30"/>
    <mergeCell ref="A32:G32"/>
    <mergeCell ref="A36:E36"/>
    <mergeCell ref="A40:E4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34">
      <selection activeCell="D39" sqref="D39"/>
    </sheetView>
  </sheetViews>
  <sheetFormatPr defaultColWidth="9.140625" defaultRowHeight="15"/>
  <cols>
    <col min="1" max="1" width="6.7109375" style="3" customWidth="1"/>
    <col min="2" max="2" width="25.57421875" style="3" customWidth="1"/>
    <col min="3" max="3" width="16.7109375" style="3" customWidth="1"/>
    <col min="4" max="4" width="9.421875" style="3" customWidth="1"/>
    <col min="5" max="5" width="7.281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214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13"/>
      <c r="D29" s="13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15.75" customHeight="1" thickBot="1">
      <c r="A35" s="24">
        <v>55</v>
      </c>
      <c r="B35" s="25" t="s">
        <v>52</v>
      </c>
      <c r="C35" s="26">
        <v>0</v>
      </c>
      <c r="D35" s="22">
        <v>0</v>
      </c>
      <c r="E35" s="38">
        <v>1</v>
      </c>
      <c r="F35" s="23">
        <f aca="true" t="shared" si="0" ref="F35">C35*E35</f>
        <v>0</v>
      </c>
      <c r="G35" s="23">
        <f aca="true" t="shared" si="1" ref="G35">F35+D35*F35</f>
        <v>0</v>
      </c>
    </row>
    <row r="36" spans="1:7" ht="15.75" thickBot="1">
      <c r="A36" s="135" t="s">
        <v>300</v>
      </c>
      <c r="B36" s="136"/>
      <c r="C36" s="136"/>
      <c r="D36" s="136"/>
      <c r="E36" s="136"/>
      <c r="F36" s="92">
        <f>SUM(F35:F35)</f>
        <v>0</v>
      </c>
      <c r="G36" s="92">
        <f>SUM(G35:G35)</f>
        <v>0</v>
      </c>
    </row>
    <row r="37" spans="1:7" ht="15">
      <c r="A37" s="79"/>
      <c r="B37" s="79"/>
      <c r="C37" s="79"/>
      <c r="D37" s="79"/>
      <c r="E37" s="79"/>
      <c r="F37" s="78"/>
      <c r="G37" s="78"/>
    </row>
    <row r="38" spans="1:7" ht="51" customHeight="1">
      <c r="A38" s="93" t="s">
        <v>344</v>
      </c>
      <c r="B38" s="94" t="s">
        <v>319</v>
      </c>
      <c r="C38" s="95" t="s">
        <v>321</v>
      </c>
      <c r="D38" s="96" t="s">
        <v>31</v>
      </c>
      <c r="E38" s="93" t="s">
        <v>320</v>
      </c>
      <c r="F38" s="97" t="s">
        <v>322</v>
      </c>
      <c r="G38" s="95" t="s">
        <v>323</v>
      </c>
    </row>
    <row r="39" spans="1:7" ht="15.75" thickBot="1">
      <c r="A39" s="24">
        <v>24</v>
      </c>
      <c r="B39" s="25" t="s">
        <v>52</v>
      </c>
      <c r="C39" s="26">
        <v>0</v>
      </c>
      <c r="D39" s="22">
        <v>0</v>
      </c>
      <c r="E39" s="27">
        <v>1</v>
      </c>
      <c r="F39" s="23">
        <f>C39*E39*A39</f>
        <v>0</v>
      </c>
      <c r="G39" s="23">
        <f aca="true" t="shared" si="2" ref="G39">F39+D39*F39</f>
        <v>0</v>
      </c>
    </row>
    <row r="40" spans="1:7" ht="15.75" thickBot="1">
      <c r="A40" s="135" t="s">
        <v>293</v>
      </c>
      <c r="B40" s="136"/>
      <c r="C40" s="136"/>
      <c r="D40" s="136"/>
      <c r="E40" s="136"/>
      <c r="F40" s="92">
        <f>SUM(F39:F39)</f>
        <v>0</v>
      </c>
      <c r="G40" s="92">
        <f>SUM(G39:G39)</f>
        <v>0</v>
      </c>
    </row>
    <row r="41" spans="1:7" ht="15.75" thickBot="1">
      <c r="A41" s="79"/>
      <c r="B41" s="79"/>
      <c r="C41" s="79"/>
      <c r="D41" s="79"/>
      <c r="E41" s="79"/>
      <c r="F41" s="78"/>
      <c r="G41" s="78"/>
    </row>
    <row r="42" spans="1:7" ht="32.25" customHeight="1">
      <c r="A42" s="125" t="s">
        <v>299</v>
      </c>
      <c r="B42" s="126"/>
      <c r="C42" s="126"/>
      <c r="D42" s="126"/>
      <c r="E42" s="127"/>
      <c r="F42" s="140">
        <f>F36+F40</f>
        <v>0</v>
      </c>
      <c r="G42" s="130">
        <f>G36+G40</f>
        <v>0</v>
      </c>
    </row>
    <row r="43" spans="1:7" ht="15.75" customHeight="1" thickBot="1">
      <c r="A43" s="132" t="s">
        <v>305</v>
      </c>
      <c r="B43" s="133"/>
      <c r="C43" s="133"/>
      <c r="D43" s="133"/>
      <c r="E43" s="134"/>
      <c r="F43" s="141"/>
      <c r="G43" s="131"/>
    </row>
    <row r="44" spans="1:7" s="4" customFormat="1" ht="21" customHeight="1">
      <c r="A44" s="9"/>
      <c r="B44" s="9"/>
      <c r="C44" s="19"/>
      <c r="D44" s="18"/>
      <c r="E44" s="10"/>
      <c r="F44" s="10"/>
      <c r="G44" s="11"/>
    </row>
    <row r="45" spans="1:7" s="4" customFormat="1" ht="15" customHeight="1">
      <c r="A45" s="124" t="s">
        <v>193</v>
      </c>
      <c r="B45" s="124"/>
      <c r="C45" s="124"/>
      <c r="D45" s="124"/>
      <c r="E45" s="124"/>
      <c r="F45" s="124"/>
      <c r="G45" s="124"/>
    </row>
    <row r="46" spans="3:7" s="4" customFormat="1" ht="57" customHeight="1">
      <c r="C46" s="138"/>
      <c r="D46" s="138"/>
      <c r="E46" s="138"/>
      <c r="F46" s="138"/>
      <c r="G46" s="138"/>
    </row>
    <row r="47" spans="1:7" s="4" customFormat="1" ht="15" customHeight="1">
      <c r="A47" s="138" t="s">
        <v>10</v>
      </c>
      <c r="B47" s="138"/>
      <c r="C47" s="138"/>
      <c r="D47" s="138"/>
      <c r="E47" s="138"/>
      <c r="F47" s="138"/>
      <c r="G47" s="138"/>
    </row>
    <row r="48" spans="1:7" s="4" customFormat="1" ht="15" customHeight="1">
      <c r="A48" s="138" t="s">
        <v>11</v>
      </c>
      <c r="B48" s="138"/>
      <c r="C48" s="138"/>
      <c r="D48" s="138"/>
      <c r="E48" s="138"/>
      <c r="F48" s="138"/>
      <c r="G48" s="138"/>
    </row>
    <row r="49" spans="1:7" s="4" customFormat="1" ht="15" customHeight="1">
      <c r="A49" s="137" t="s">
        <v>12</v>
      </c>
      <c r="B49" s="137"/>
      <c r="C49" s="137"/>
      <c r="D49" s="137"/>
      <c r="E49" s="137"/>
      <c r="F49" s="137"/>
      <c r="G49" s="137"/>
    </row>
  </sheetData>
  <sheetProtection sheet="1" objects="1" scenarios="1" formatCells="0" formatColumns="0" formatRows="0" selectLockedCells="1" autoFilter="0"/>
  <mergeCells count="53"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47:G47"/>
    <mergeCell ref="A48:G48"/>
    <mergeCell ref="A49:G49"/>
    <mergeCell ref="C46:G46"/>
    <mergeCell ref="A28:G28"/>
    <mergeCell ref="A30:G30"/>
    <mergeCell ref="A45:G45"/>
    <mergeCell ref="A32:G32"/>
    <mergeCell ref="A36:E36"/>
    <mergeCell ref="A40:E40"/>
    <mergeCell ref="A42:E42"/>
    <mergeCell ref="F42:F43"/>
    <mergeCell ref="G42:G43"/>
    <mergeCell ref="A43:E43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workbookViewId="0" topLeftCell="A40">
      <selection activeCell="D39" sqref="D39"/>
    </sheetView>
  </sheetViews>
  <sheetFormatPr defaultColWidth="9.140625" defaultRowHeight="15"/>
  <cols>
    <col min="1" max="1" width="8.140625" style="3" customWidth="1"/>
    <col min="2" max="2" width="26.00390625" style="3" customWidth="1"/>
    <col min="3" max="3" width="16.28125" style="3" customWidth="1"/>
    <col min="4" max="4" width="9.421875" style="3" customWidth="1"/>
    <col min="5" max="5" width="8.1406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270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34"/>
      <c r="D29" s="34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7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0" customHeight="1">
      <c r="A34" s="14" t="s">
        <v>28</v>
      </c>
      <c r="B34" s="14" t="s">
        <v>29</v>
      </c>
      <c r="C34" s="15" t="s">
        <v>30</v>
      </c>
      <c r="D34" s="16" t="s">
        <v>31</v>
      </c>
      <c r="E34" s="48" t="s">
        <v>32</v>
      </c>
      <c r="F34" s="12" t="s">
        <v>33</v>
      </c>
      <c r="G34" s="15" t="s">
        <v>34</v>
      </c>
    </row>
    <row r="35" spans="1:7" ht="15.75" thickBot="1">
      <c r="A35" s="82">
        <v>104</v>
      </c>
      <c r="B35" s="70" t="s">
        <v>139</v>
      </c>
      <c r="C35" s="26">
        <v>0</v>
      </c>
      <c r="D35" s="22">
        <v>0</v>
      </c>
      <c r="E35" s="49">
        <v>3</v>
      </c>
      <c r="F35" s="23">
        <f>C35*E35</f>
        <v>0</v>
      </c>
      <c r="G35" s="23">
        <f>F35+D35*F35</f>
        <v>0</v>
      </c>
    </row>
    <row r="36" spans="1:7" ht="15.75" customHeight="1" thickBot="1">
      <c r="A36" s="101" t="s">
        <v>296</v>
      </c>
      <c r="B36" s="102"/>
      <c r="C36" s="102"/>
      <c r="D36" s="102"/>
      <c r="E36" s="102"/>
      <c r="F36" s="80">
        <f>SUM(F35)</f>
        <v>0</v>
      </c>
      <c r="G36" s="80">
        <f>SUM(G35)</f>
        <v>0</v>
      </c>
    </row>
    <row r="37" spans="1:7" ht="15">
      <c r="A37" s="79"/>
      <c r="B37" s="79"/>
      <c r="C37" s="79"/>
      <c r="D37" s="79"/>
      <c r="E37" s="79"/>
      <c r="F37" s="78"/>
      <c r="G37" s="78"/>
    </row>
    <row r="38" spans="1:7" ht="79.5" customHeight="1">
      <c r="A38" s="33" t="s">
        <v>179</v>
      </c>
      <c r="B38" s="14" t="s">
        <v>65</v>
      </c>
      <c r="C38" s="15" t="s">
        <v>63</v>
      </c>
      <c r="D38" s="16" t="s">
        <v>31</v>
      </c>
      <c r="E38" s="33" t="s">
        <v>66</v>
      </c>
      <c r="F38" s="12" t="s">
        <v>33</v>
      </c>
      <c r="G38" s="15" t="s">
        <v>34</v>
      </c>
    </row>
    <row r="39" spans="1:7" ht="15.75" thickBot="1">
      <c r="A39" s="67">
        <v>4000</v>
      </c>
      <c r="B39" s="69" t="s">
        <v>160</v>
      </c>
      <c r="C39" s="26">
        <v>0</v>
      </c>
      <c r="D39" s="22">
        <v>0</v>
      </c>
      <c r="E39" s="27">
        <f>A39*5</f>
        <v>20000</v>
      </c>
      <c r="F39" s="23">
        <f>C39*E39</f>
        <v>0</v>
      </c>
      <c r="G39" s="23">
        <f>F39+D39*F39</f>
        <v>0</v>
      </c>
    </row>
    <row r="40" spans="1:7" ht="15.75" customHeight="1" thickBot="1">
      <c r="A40" s="101" t="s">
        <v>297</v>
      </c>
      <c r="B40" s="102"/>
      <c r="C40" s="102"/>
      <c r="D40" s="102"/>
      <c r="E40" s="102"/>
      <c r="F40" s="80">
        <f>SUM(F39)</f>
        <v>0</v>
      </c>
      <c r="G40" s="80">
        <f>SUM(G39)</f>
        <v>0</v>
      </c>
    </row>
    <row r="41" spans="1:7" ht="15.75" customHeight="1" thickBot="1">
      <c r="A41" s="79"/>
      <c r="B41" s="79"/>
      <c r="C41" s="79"/>
      <c r="D41" s="79"/>
      <c r="E41" s="79"/>
      <c r="F41" s="78"/>
      <c r="G41" s="78"/>
    </row>
    <row r="42" spans="1:7" ht="15.75" customHeight="1">
      <c r="A42" s="142" t="s">
        <v>298</v>
      </c>
      <c r="B42" s="143"/>
      <c r="C42" s="143"/>
      <c r="D42" s="143"/>
      <c r="E42" s="144"/>
      <c r="F42" s="156">
        <f>F36+F40</f>
        <v>0</v>
      </c>
      <c r="G42" s="145">
        <f>G36+G40</f>
        <v>0</v>
      </c>
    </row>
    <row r="43" spans="1:7" ht="15.75" customHeight="1" thickBot="1">
      <c r="A43" s="147" t="s">
        <v>270</v>
      </c>
      <c r="B43" s="148"/>
      <c r="C43" s="148"/>
      <c r="D43" s="148"/>
      <c r="E43" s="149"/>
      <c r="F43" s="157"/>
      <c r="G43" s="146"/>
    </row>
    <row r="44" spans="1:7" s="4" customFormat="1" ht="21" customHeight="1">
      <c r="A44" s="9"/>
      <c r="B44" s="9"/>
      <c r="C44" s="19"/>
      <c r="D44" s="18"/>
      <c r="E44" s="10"/>
      <c r="F44" s="10"/>
      <c r="G44" s="11"/>
    </row>
    <row r="45" spans="1:7" s="4" customFormat="1" ht="15" customHeight="1">
      <c r="A45" s="124" t="s">
        <v>193</v>
      </c>
      <c r="B45" s="124"/>
      <c r="C45" s="124"/>
      <c r="D45" s="124"/>
      <c r="E45" s="124"/>
      <c r="F45" s="124"/>
      <c r="G45" s="124"/>
    </row>
    <row r="46" spans="3:7" s="4" customFormat="1" ht="57" customHeight="1">
      <c r="C46" s="138"/>
      <c r="D46" s="138"/>
      <c r="E46" s="138"/>
      <c r="F46" s="138"/>
      <c r="G46" s="138"/>
    </row>
    <row r="47" spans="1:7" s="4" customFormat="1" ht="15" customHeight="1">
      <c r="A47" s="138" t="s">
        <v>10</v>
      </c>
      <c r="B47" s="138"/>
      <c r="C47" s="138"/>
      <c r="D47" s="138"/>
      <c r="E47" s="138"/>
      <c r="F47" s="138"/>
      <c r="G47" s="138"/>
    </row>
    <row r="48" spans="1:7" s="4" customFormat="1" ht="15" customHeight="1">
      <c r="A48" s="138" t="s">
        <v>11</v>
      </c>
      <c r="B48" s="138"/>
      <c r="C48" s="138"/>
      <c r="D48" s="138"/>
      <c r="E48" s="138"/>
      <c r="F48" s="138"/>
      <c r="G48" s="138"/>
    </row>
    <row r="49" spans="1:7" s="4" customFormat="1" ht="15" customHeight="1">
      <c r="A49" s="137" t="s">
        <v>12</v>
      </c>
      <c r="B49" s="137"/>
      <c r="C49" s="137"/>
      <c r="D49" s="137"/>
      <c r="E49" s="137"/>
      <c r="F49" s="137"/>
      <c r="G49" s="137"/>
    </row>
  </sheetData>
  <sheetProtection sheet="1" objects="1" scenarios="1" formatCells="0" formatColumns="0" formatRows="0" selectLockedCells="1"/>
  <mergeCells count="53">
    <mergeCell ref="A45:G45"/>
    <mergeCell ref="C46:G46"/>
    <mergeCell ref="A47:G47"/>
    <mergeCell ref="A48:G48"/>
    <mergeCell ref="A49:G49"/>
    <mergeCell ref="A28:G28"/>
    <mergeCell ref="A32:G32"/>
    <mergeCell ref="A42:E42"/>
    <mergeCell ref="F42:F43"/>
    <mergeCell ref="G42:G43"/>
    <mergeCell ref="A43:E43"/>
    <mergeCell ref="A36:E36"/>
    <mergeCell ref="A40:E40"/>
    <mergeCell ref="A30:G3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86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31">
      <selection activeCell="C17" sqref="C17:G17"/>
    </sheetView>
  </sheetViews>
  <sheetFormatPr defaultColWidth="9.140625" defaultRowHeight="15"/>
  <cols>
    <col min="1" max="1" width="7.421875" style="3" customWidth="1"/>
    <col min="2" max="2" width="26.00390625" style="3" customWidth="1"/>
    <col min="3" max="3" width="16.28125" style="3" customWidth="1"/>
    <col min="4" max="4" width="9.421875" style="3" customWidth="1"/>
    <col min="5" max="5" width="7.42187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271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34"/>
      <c r="D29" s="34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26.25" thickBot="1">
      <c r="A35" s="61">
        <v>99</v>
      </c>
      <c r="B35" s="64" t="s">
        <v>140</v>
      </c>
      <c r="C35" s="26">
        <v>0</v>
      </c>
      <c r="D35" s="22">
        <v>0</v>
      </c>
      <c r="E35" s="38">
        <v>1</v>
      </c>
      <c r="F35" s="23">
        <f aca="true" t="shared" si="0" ref="F35">C35*E35</f>
        <v>0</v>
      </c>
      <c r="G35" s="23">
        <f aca="true" t="shared" si="1" ref="G35">F35+D35*F35</f>
        <v>0</v>
      </c>
    </row>
    <row r="36" spans="1:7" ht="15.75" thickBot="1">
      <c r="A36" s="135" t="s">
        <v>300</v>
      </c>
      <c r="B36" s="136"/>
      <c r="C36" s="136"/>
      <c r="D36" s="136"/>
      <c r="E36" s="136"/>
      <c r="F36" s="92">
        <f>SUM(F35:F35)</f>
        <v>0</v>
      </c>
      <c r="G36" s="92">
        <f>SUM(G35:G35)</f>
        <v>0</v>
      </c>
    </row>
    <row r="37" spans="1:7" ht="15">
      <c r="A37" s="79"/>
      <c r="B37" s="79"/>
      <c r="C37" s="79"/>
      <c r="D37" s="79"/>
      <c r="E37" s="79"/>
      <c r="F37" s="78"/>
      <c r="G37" s="78"/>
    </row>
    <row r="38" spans="1:7" s="99" customFormat="1" ht="51" customHeight="1">
      <c r="A38" s="93" t="s">
        <v>344</v>
      </c>
      <c r="B38" s="94" t="s">
        <v>319</v>
      </c>
      <c r="C38" s="95" t="s">
        <v>321</v>
      </c>
      <c r="D38" s="96" t="s">
        <v>31</v>
      </c>
      <c r="E38" s="93" t="s">
        <v>320</v>
      </c>
      <c r="F38" s="97" t="s">
        <v>322</v>
      </c>
      <c r="G38" s="95" t="s">
        <v>323</v>
      </c>
    </row>
    <row r="39" spans="1:7" ht="26.25" thickBot="1">
      <c r="A39" s="27">
        <v>24</v>
      </c>
      <c r="B39" s="64" t="s">
        <v>140</v>
      </c>
      <c r="C39" s="26">
        <v>0</v>
      </c>
      <c r="D39" s="22">
        <v>0</v>
      </c>
      <c r="E39" s="38">
        <v>1</v>
      </c>
      <c r="F39" s="23">
        <f>C39*E39*A39</f>
        <v>0</v>
      </c>
      <c r="G39" s="23">
        <f aca="true" t="shared" si="2" ref="G39">F39+D39*F39</f>
        <v>0</v>
      </c>
    </row>
    <row r="40" spans="1:7" ht="15.75" thickBot="1">
      <c r="A40" s="135" t="s">
        <v>293</v>
      </c>
      <c r="B40" s="136"/>
      <c r="C40" s="136"/>
      <c r="D40" s="136"/>
      <c r="E40" s="136"/>
      <c r="F40" s="92">
        <f>SUM(F39:F39)</f>
        <v>0</v>
      </c>
      <c r="G40" s="92">
        <f>SUM(G39:G39)</f>
        <v>0</v>
      </c>
    </row>
    <row r="41" spans="1:7" ht="15.75" thickBot="1">
      <c r="A41" s="79"/>
      <c r="B41" s="79"/>
      <c r="C41" s="79"/>
      <c r="D41" s="79"/>
      <c r="E41" s="79"/>
      <c r="F41" s="78"/>
      <c r="G41" s="78"/>
    </row>
    <row r="42" spans="1:7" ht="32.25" customHeight="1">
      <c r="A42" s="125" t="s">
        <v>299</v>
      </c>
      <c r="B42" s="126"/>
      <c r="C42" s="126"/>
      <c r="D42" s="126"/>
      <c r="E42" s="127"/>
      <c r="F42" s="140">
        <f>F36+F40</f>
        <v>0</v>
      </c>
      <c r="G42" s="130">
        <f>G36+G40</f>
        <v>0</v>
      </c>
    </row>
    <row r="43" spans="1:7" ht="15.75" customHeight="1" thickBot="1">
      <c r="A43" s="132" t="s">
        <v>360</v>
      </c>
      <c r="B43" s="133"/>
      <c r="C43" s="133"/>
      <c r="D43" s="133"/>
      <c r="E43" s="134"/>
      <c r="F43" s="141"/>
      <c r="G43" s="131"/>
    </row>
    <row r="44" spans="1:7" s="4" customFormat="1" ht="21" customHeight="1">
      <c r="A44" s="9"/>
      <c r="B44" s="9"/>
      <c r="C44" s="19"/>
      <c r="D44" s="18"/>
      <c r="E44" s="10"/>
      <c r="F44" s="10"/>
      <c r="G44" s="11"/>
    </row>
    <row r="45" spans="1:7" s="4" customFormat="1" ht="15" customHeight="1">
      <c r="A45" s="124" t="s">
        <v>193</v>
      </c>
      <c r="B45" s="124"/>
      <c r="C45" s="124"/>
      <c r="D45" s="124"/>
      <c r="E45" s="124"/>
      <c r="F45" s="124"/>
      <c r="G45" s="124"/>
    </row>
    <row r="46" spans="3:7" s="4" customFormat="1" ht="57" customHeight="1">
      <c r="C46" s="138"/>
      <c r="D46" s="138"/>
      <c r="E46" s="138"/>
      <c r="F46" s="138"/>
      <c r="G46" s="138"/>
    </row>
    <row r="47" spans="1:7" s="4" customFormat="1" ht="15" customHeight="1">
      <c r="A47" s="138" t="s">
        <v>10</v>
      </c>
      <c r="B47" s="138"/>
      <c r="C47" s="138"/>
      <c r="D47" s="138"/>
      <c r="E47" s="138"/>
      <c r="F47" s="138"/>
      <c r="G47" s="138"/>
    </row>
    <row r="48" spans="1:7" s="4" customFormat="1" ht="15" customHeight="1">
      <c r="A48" s="138" t="s">
        <v>11</v>
      </c>
      <c r="B48" s="138"/>
      <c r="C48" s="138"/>
      <c r="D48" s="138"/>
      <c r="E48" s="138"/>
      <c r="F48" s="138"/>
      <c r="G48" s="138"/>
    </row>
    <row r="49" spans="1:7" s="4" customFormat="1" ht="15" customHeight="1">
      <c r="A49" s="137" t="s">
        <v>12</v>
      </c>
      <c r="B49" s="137"/>
      <c r="C49" s="137"/>
      <c r="D49" s="137"/>
      <c r="E49" s="137"/>
      <c r="F49" s="137"/>
      <c r="G49" s="137"/>
    </row>
  </sheetData>
  <sheetProtection sheet="1" objects="1" scenarios="1" formatCells="0" formatColumns="0" formatRows="0" selectLockedCells="1" autoFilter="0"/>
  <mergeCells count="53"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  <mergeCell ref="A28:G28"/>
    <mergeCell ref="A30:G30"/>
    <mergeCell ref="A32:G32"/>
    <mergeCell ref="A36:E36"/>
    <mergeCell ref="A40:E4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17">
      <selection activeCell="C17" sqref="C17:G17"/>
    </sheetView>
  </sheetViews>
  <sheetFormatPr defaultColWidth="9.140625" defaultRowHeight="15"/>
  <cols>
    <col min="1" max="1" width="7.140625" style="3" customWidth="1"/>
    <col min="2" max="2" width="26.00390625" style="3" customWidth="1"/>
    <col min="3" max="3" width="16.28125" style="3" customWidth="1"/>
    <col min="4" max="4" width="9.421875" style="3" customWidth="1"/>
    <col min="5" max="5" width="7.710937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272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34"/>
      <c r="D29" s="34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26.25" thickBot="1">
      <c r="A35" s="44" t="s">
        <v>50</v>
      </c>
      <c r="B35" s="45" t="s">
        <v>288</v>
      </c>
      <c r="C35" s="26">
        <v>0</v>
      </c>
      <c r="D35" s="22">
        <v>0</v>
      </c>
      <c r="E35" s="38">
        <v>1</v>
      </c>
      <c r="F35" s="23">
        <f aca="true" t="shared" si="0" ref="F35">C35*E35</f>
        <v>0</v>
      </c>
      <c r="G35" s="23">
        <f aca="true" t="shared" si="1" ref="G35">F35+D35*F35</f>
        <v>0</v>
      </c>
    </row>
    <row r="36" spans="1:7" ht="15.75" thickBot="1">
      <c r="A36" s="135" t="s">
        <v>300</v>
      </c>
      <c r="B36" s="136"/>
      <c r="C36" s="136"/>
      <c r="D36" s="136"/>
      <c r="E36" s="136"/>
      <c r="F36" s="92">
        <f>SUM(F35:F35)</f>
        <v>0</v>
      </c>
      <c r="G36" s="92">
        <f>SUM(G35:G35)</f>
        <v>0</v>
      </c>
    </row>
    <row r="37" spans="1:7" ht="15">
      <c r="A37" s="79"/>
      <c r="B37" s="79"/>
      <c r="C37" s="79"/>
      <c r="D37" s="79"/>
      <c r="E37" s="79"/>
      <c r="F37" s="78"/>
      <c r="G37" s="78"/>
    </row>
    <row r="38" spans="1:7" s="99" customFormat="1" ht="51" customHeight="1">
      <c r="A38" s="93" t="s">
        <v>344</v>
      </c>
      <c r="B38" s="94" t="s">
        <v>319</v>
      </c>
      <c r="C38" s="95" t="s">
        <v>321</v>
      </c>
      <c r="D38" s="96" t="s">
        <v>31</v>
      </c>
      <c r="E38" s="93" t="s">
        <v>320</v>
      </c>
      <c r="F38" s="97" t="s">
        <v>322</v>
      </c>
      <c r="G38" s="95" t="s">
        <v>323</v>
      </c>
    </row>
    <row r="39" spans="1:7" ht="26.25" thickBot="1">
      <c r="A39" s="27">
        <v>24</v>
      </c>
      <c r="B39" s="45" t="s">
        <v>288</v>
      </c>
      <c r="C39" s="26">
        <v>0</v>
      </c>
      <c r="D39" s="22">
        <v>0</v>
      </c>
      <c r="E39" s="38">
        <v>1</v>
      </c>
      <c r="F39" s="23">
        <f>C39*E39*A39</f>
        <v>0</v>
      </c>
      <c r="G39" s="23">
        <f aca="true" t="shared" si="2" ref="G39">F39+D39*F39</f>
        <v>0</v>
      </c>
    </row>
    <row r="40" spans="1:7" ht="15.75" thickBot="1">
      <c r="A40" s="135" t="s">
        <v>293</v>
      </c>
      <c r="B40" s="136"/>
      <c r="C40" s="136"/>
      <c r="D40" s="136"/>
      <c r="E40" s="136"/>
      <c r="F40" s="92">
        <f>SUM(F39:F39)</f>
        <v>0</v>
      </c>
      <c r="G40" s="92">
        <f>SUM(G39:G39)</f>
        <v>0</v>
      </c>
    </row>
    <row r="41" spans="1:7" ht="15.75" thickBot="1">
      <c r="A41" s="79"/>
      <c r="B41" s="79"/>
      <c r="C41" s="79"/>
      <c r="D41" s="79"/>
      <c r="E41" s="79"/>
      <c r="F41" s="78"/>
      <c r="G41" s="78"/>
    </row>
    <row r="42" spans="1:7" ht="32.25" customHeight="1">
      <c r="A42" s="125" t="s">
        <v>299</v>
      </c>
      <c r="B42" s="126"/>
      <c r="C42" s="126"/>
      <c r="D42" s="126"/>
      <c r="E42" s="127"/>
      <c r="F42" s="140">
        <f>F36+F40</f>
        <v>0</v>
      </c>
      <c r="G42" s="130">
        <f>G36+G40</f>
        <v>0</v>
      </c>
    </row>
    <row r="43" spans="1:7" ht="15.75" customHeight="1" thickBot="1">
      <c r="A43" s="132" t="s">
        <v>359</v>
      </c>
      <c r="B43" s="133"/>
      <c r="C43" s="133"/>
      <c r="D43" s="133"/>
      <c r="E43" s="134"/>
      <c r="F43" s="141"/>
      <c r="G43" s="131"/>
    </row>
    <row r="44" spans="1:7" s="4" customFormat="1" ht="21" customHeight="1">
      <c r="A44" s="9"/>
      <c r="B44" s="9"/>
      <c r="C44" s="19"/>
      <c r="D44" s="18"/>
      <c r="E44" s="10"/>
      <c r="F44" s="10"/>
      <c r="G44" s="11"/>
    </row>
    <row r="45" spans="1:7" s="4" customFormat="1" ht="15" customHeight="1">
      <c r="A45" s="124" t="s">
        <v>193</v>
      </c>
      <c r="B45" s="124"/>
      <c r="C45" s="124"/>
      <c r="D45" s="124"/>
      <c r="E45" s="124"/>
      <c r="F45" s="124"/>
      <c r="G45" s="124"/>
    </row>
    <row r="46" spans="3:7" s="4" customFormat="1" ht="57" customHeight="1">
      <c r="C46" s="138"/>
      <c r="D46" s="138"/>
      <c r="E46" s="138"/>
      <c r="F46" s="138"/>
      <c r="G46" s="138"/>
    </row>
    <row r="47" spans="1:7" s="4" customFormat="1" ht="15" customHeight="1">
      <c r="A47" s="138" t="s">
        <v>10</v>
      </c>
      <c r="B47" s="138"/>
      <c r="C47" s="138"/>
      <c r="D47" s="138"/>
      <c r="E47" s="138"/>
      <c r="F47" s="138"/>
      <c r="G47" s="138"/>
    </row>
    <row r="48" spans="1:7" s="4" customFormat="1" ht="15" customHeight="1">
      <c r="A48" s="138" t="s">
        <v>11</v>
      </c>
      <c r="B48" s="138"/>
      <c r="C48" s="138"/>
      <c r="D48" s="138"/>
      <c r="E48" s="138"/>
      <c r="F48" s="138"/>
      <c r="G48" s="138"/>
    </row>
    <row r="49" spans="1:7" s="4" customFormat="1" ht="15" customHeight="1">
      <c r="A49" s="137" t="s">
        <v>12</v>
      </c>
      <c r="B49" s="137"/>
      <c r="C49" s="137"/>
      <c r="D49" s="137"/>
      <c r="E49" s="137"/>
      <c r="F49" s="137"/>
      <c r="G49" s="137"/>
    </row>
  </sheetData>
  <sheetProtection sheet="1" objects="1" scenarios="1" formatCells="0" formatColumns="0" formatRows="0" selectLockedCells="1" autoFilter="0"/>
  <mergeCells count="53"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  <mergeCell ref="A28:G28"/>
    <mergeCell ref="A30:G30"/>
    <mergeCell ref="A32:G32"/>
    <mergeCell ref="A36:E36"/>
    <mergeCell ref="A40:E4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28">
      <selection activeCell="C39" sqref="C39"/>
    </sheetView>
  </sheetViews>
  <sheetFormatPr defaultColWidth="9.140625" defaultRowHeight="15"/>
  <cols>
    <col min="1" max="1" width="8.57421875" style="3" customWidth="1"/>
    <col min="2" max="2" width="26.00390625" style="3" customWidth="1"/>
    <col min="3" max="3" width="16.28125" style="3" customWidth="1"/>
    <col min="4" max="4" width="9.421875" style="3" customWidth="1"/>
    <col min="5" max="5" width="9.281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273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34"/>
      <c r="D29" s="34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0" customHeight="1">
      <c r="A34" s="14" t="s">
        <v>28</v>
      </c>
      <c r="B34" s="14" t="s">
        <v>29</v>
      </c>
      <c r="C34" s="15" t="s">
        <v>30</v>
      </c>
      <c r="D34" s="16" t="s">
        <v>31</v>
      </c>
      <c r="E34" s="17" t="s">
        <v>32</v>
      </c>
      <c r="F34" s="12" t="s">
        <v>33</v>
      </c>
      <c r="G34" s="15" t="s">
        <v>34</v>
      </c>
    </row>
    <row r="35" spans="1:7" ht="15.75" thickBot="1">
      <c r="A35" s="55">
        <v>112</v>
      </c>
      <c r="B35" s="56" t="s">
        <v>141</v>
      </c>
      <c r="C35" s="26">
        <v>0</v>
      </c>
      <c r="D35" s="22">
        <v>0</v>
      </c>
      <c r="E35" s="38">
        <v>1</v>
      </c>
      <c r="F35" s="23">
        <f>C35*E35</f>
        <v>0</v>
      </c>
      <c r="G35" s="23">
        <f>F35+D35*F35</f>
        <v>0</v>
      </c>
    </row>
    <row r="36" spans="1:7" ht="15.75" customHeight="1" thickBot="1">
      <c r="A36" s="101" t="s">
        <v>296</v>
      </c>
      <c r="B36" s="102"/>
      <c r="C36" s="102"/>
      <c r="D36" s="102"/>
      <c r="E36" s="102"/>
      <c r="F36" s="80">
        <f>SUM(F35)</f>
        <v>0</v>
      </c>
      <c r="G36" s="80">
        <f>SUM(G35)</f>
        <v>0</v>
      </c>
    </row>
    <row r="37" spans="1:7" ht="15">
      <c r="A37" s="79"/>
      <c r="B37" s="79"/>
      <c r="C37" s="79"/>
      <c r="D37" s="79"/>
      <c r="E37" s="79"/>
      <c r="F37" s="78"/>
      <c r="G37" s="78"/>
    </row>
    <row r="38" spans="1:7" ht="79.5" customHeight="1">
      <c r="A38" s="33" t="s">
        <v>181</v>
      </c>
      <c r="B38" s="14" t="s">
        <v>65</v>
      </c>
      <c r="C38" s="15" t="s">
        <v>198</v>
      </c>
      <c r="D38" s="16" t="s">
        <v>31</v>
      </c>
      <c r="E38" s="33" t="s">
        <v>182</v>
      </c>
      <c r="F38" s="12" t="s">
        <v>33</v>
      </c>
      <c r="G38" s="15" t="s">
        <v>34</v>
      </c>
    </row>
    <row r="39" spans="1:7" ht="15.75" thickBot="1">
      <c r="A39" s="67">
        <v>180000</v>
      </c>
      <c r="B39" s="69" t="s">
        <v>180</v>
      </c>
      <c r="C39" s="26">
        <v>0</v>
      </c>
      <c r="D39" s="22">
        <v>0</v>
      </c>
      <c r="E39" s="27">
        <f>A39*5</f>
        <v>900000</v>
      </c>
      <c r="F39" s="23">
        <f>C39*E39</f>
        <v>0</v>
      </c>
      <c r="G39" s="23">
        <f>F39+D39*F39</f>
        <v>0</v>
      </c>
    </row>
    <row r="40" spans="1:7" ht="15.75" customHeight="1" thickBot="1">
      <c r="A40" s="101" t="s">
        <v>297</v>
      </c>
      <c r="B40" s="102"/>
      <c r="C40" s="102"/>
      <c r="D40" s="102"/>
      <c r="E40" s="102"/>
      <c r="F40" s="80">
        <f>SUM(F39)</f>
        <v>0</v>
      </c>
      <c r="G40" s="80">
        <f>SUM(G39)</f>
        <v>0</v>
      </c>
    </row>
    <row r="41" spans="1:7" ht="15.75" customHeight="1" thickBot="1">
      <c r="A41" s="79"/>
      <c r="B41" s="79"/>
      <c r="C41" s="79"/>
      <c r="D41" s="79"/>
      <c r="E41" s="79"/>
      <c r="F41" s="78"/>
      <c r="G41" s="78"/>
    </row>
    <row r="42" spans="1:7" ht="15.75" customHeight="1">
      <c r="A42" s="142" t="s">
        <v>298</v>
      </c>
      <c r="B42" s="143"/>
      <c r="C42" s="143"/>
      <c r="D42" s="143"/>
      <c r="E42" s="144"/>
      <c r="F42" s="156">
        <f>F36+F40</f>
        <v>0</v>
      </c>
      <c r="G42" s="145">
        <f>G36+G40</f>
        <v>0</v>
      </c>
    </row>
    <row r="43" spans="1:7" ht="15.75" customHeight="1" thickBot="1">
      <c r="A43" s="147" t="s">
        <v>273</v>
      </c>
      <c r="B43" s="148"/>
      <c r="C43" s="148"/>
      <c r="D43" s="148"/>
      <c r="E43" s="149"/>
      <c r="F43" s="157"/>
      <c r="G43" s="146"/>
    </row>
    <row r="44" spans="1:7" s="4" customFormat="1" ht="21" customHeight="1">
      <c r="A44" s="9"/>
      <c r="B44" s="9"/>
      <c r="C44" s="19"/>
      <c r="D44" s="18"/>
      <c r="E44" s="10"/>
      <c r="F44" s="10"/>
      <c r="G44" s="11"/>
    </row>
    <row r="45" spans="1:7" s="4" customFormat="1" ht="15" customHeight="1">
      <c r="A45" s="124" t="s">
        <v>193</v>
      </c>
      <c r="B45" s="124"/>
      <c r="C45" s="124"/>
      <c r="D45" s="124"/>
      <c r="E45" s="124"/>
      <c r="F45" s="124"/>
      <c r="G45" s="124"/>
    </row>
    <row r="46" spans="3:7" s="4" customFormat="1" ht="57" customHeight="1">
      <c r="C46" s="138"/>
      <c r="D46" s="138"/>
      <c r="E46" s="138"/>
      <c r="F46" s="138"/>
      <c r="G46" s="138"/>
    </row>
    <row r="47" spans="1:7" s="4" customFormat="1" ht="15" customHeight="1">
      <c r="A47" s="138" t="s">
        <v>10</v>
      </c>
      <c r="B47" s="138"/>
      <c r="C47" s="138"/>
      <c r="D47" s="138"/>
      <c r="E47" s="138"/>
      <c r="F47" s="138"/>
      <c r="G47" s="138"/>
    </row>
    <row r="48" spans="1:7" s="4" customFormat="1" ht="15" customHeight="1">
      <c r="A48" s="138" t="s">
        <v>11</v>
      </c>
      <c r="B48" s="138"/>
      <c r="C48" s="138"/>
      <c r="D48" s="138"/>
      <c r="E48" s="138"/>
      <c r="F48" s="138"/>
      <c r="G48" s="138"/>
    </row>
    <row r="49" spans="1:7" s="4" customFormat="1" ht="15" customHeight="1">
      <c r="A49" s="137" t="s">
        <v>12</v>
      </c>
      <c r="B49" s="137"/>
      <c r="C49" s="137"/>
      <c r="D49" s="137"/>
      <c r="E49" s="137"/>
      <c r="F49" s="137"/>
      <c r="G49" s="137"/>
    </row>
  </sheetData>
  <sheetProtection sheet="1" objects="1" scenarios="1" formatCells="0" formatColumns="0" formatRows="0" selectLockedCells="1" autoFilter="0"/>
  <mergeCells count="53">
    <mergeCell ref="A45:G45"/>
    <mergeCell ref="C46:G46"/>
    <mergeCell ref="A47:G47"/>
    <mergeCell ref="A48:G48"/>
    <mergeCell ref="A49:G49"/>
    <mergeCell ref="A28:G28"/>
    <mergeCell ref="A32:G32"/>
    <mergeCell ref="A42:E42"/>
    <mergeCell ref="F42:F43"/>
    <mergeCell ref="G42:G43"/>
    <mergeCell ref="A43:E43"/>
    <mergeCell ref="A36:E36"/>
    <mergeCell ref="A40:E40"/>
    <mergeCell ref="A30:G3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17">
      <selection activeCell="C17" sqref="C17:G17"/>
    </sheetView>
  </sheetViews>
  <sheetFormatPr defaultColWidth="9.140625" defaultRowHeight="15"/>
  <cols>
    <col min="1" max="1" width="6.00390625" style="3" customWidth="1"/>
    <col min="2" max="2" width="26.00390625" style="3" customWidth="1"/>
    <col min="3" max="3" width="16.28125" style="3" customWidth="1"/>
    <col min="4" max="4" width="9.421875" style="3" customWidth="1"/>
    <col min="5" max="5" width="6.281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274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34"/>
      <c r="D29" s="34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26.25" thickBot="1">
      <c r="A35" s="71" t="s">
        <v>50</v>
      </c>
      <c r="B35" s="41" t="s">
        <v>153</v>
      </c>
      <c r="C35" s="26">
        <v>0</v>
      </c>
      <c r="D35" s="22">
        <v>0</v>
      </c>
      <c r="E35" s="59">
        <v>3</v>
      </c>
      <c r="F35" s="23">
        <f aca="true" t="shared" si="0" ref="F35">C35*E35</f>
        <v>0</v>
      </c>
      <c r="G35" s="23">
        <f aca="true" t="shared" si="1" ref="G35">F35+D35*F35</f>
        <v>0</v>
      </c>
    </row>
    <row r="36" spans="1:7" ht="15.75" thickBot="1">
      <c r="A36" s="135" t="s">
        <v>300</v>
      </c>
      <c r="B36" s="136"/>
      <c r="C36" s="136"/>
      <c r="D36" s="136"/>
      <c r="E36" s="136"/>
      <c r="F36" s="92">
        <f>SUM(F35:F35)</f>
        <v>0</v>
      </c>
      <c r="G36" s="92">
        <f>SUM(G35:G35)</f>
        <v>0</v>
      </c>
    </row>
    <row r="37" spans="1:7" ht="15">
      <c r="A37" s="79"/>
      <c r="B37" s="79"/>
      <c r="C37" s="79"/>
      <c r="D37" s="79"/>
      <c r="E37" s="79"/>
      <c r="F37" s="78"/>
      <c r="G37" s="78"/>
    </row>
    <row r="38" spans="1:7" s="99" customFormat="1" ht="51" customHeight="1">
      <c r="A38" s="93" t="s">
        <v>344</v>
      </c>
      <c r="B38" s="94" t="s">
        <v>319</v>
      </c>
      <c r="C38" s="95" t="s">
        <v>321</v>
      </c>
      <c r="D38" s="96" t="s">
        <v>31</v>
      </c>
      <c r="E38" s="93" t="s">
        <v>320</v>
      </c>
      <c r="F38" s="97" t="s">
        <v>322</v>
      </c>
      <c r="G38" s="95" t="s">
        <v>323</v>
      </c>
    </row>
    <row r="39" spans="1:7" ht="26.25" thickBot="1">
      <c r="A39" s="27">
        <v>24</v>
      </c>
      <c r="B39" s="41" t="s">
        <v>153</v>
      </c>
      <c r="C39" s="26">
        <v>0</v>
      </c>
      <c r="D39" s="22">
        <v>0</v>
      </c>
      <c r="E39" s="59">
        <v>3</v>
      </c>
      <c r="F39" s="23">
        <f>C39*E39*A39</f>
        <v>0</v>
      </c>
      <c r="G39" s="23">
        <f aca="true" t="shared" si="2" ref="G39">F39+D39*F39</f>
        <v>0</v>
      </c>
    </row>
    <row r="40" spans="1:7" ht="15.75" thickBot="1">
      <c r="A40" s="135" t="s">
        <v>293</v>
      </c>
      <c r="B40" s="136"/>
      <c r="C40" s="136"/>
      <c r="D40" s="136"/>
      <c r="E40" s="136"/>
      <c r="F40" s="92">
        <f>SUM(F39:F39)</f>
        <v>0</v>
      </c>
      <c r="G40" s="92">
        <f>SUM(G39:G39)</f>
        <v>0</v>
      </c>
    </row>
    <row r="41" spans="1:7" ht="15.75" thickBot="1">
      <c r="A41" s="79"/>
      <c r="B41" s="79"/>
      <c r="C41" s="79"/>
      <c r="D41" s="79"/>
      <c r="E41" s="79"/>
      <c r="F41" s="78"/>
      <c r="G41" s="78"/>
    </row>
    <row r="42" spans="1:7" ht="32.25" customHeight="1">
      <c r="A42" s="125" t="s">
        <v>299</v>
      </c>
      <c r="B42" s="126"/>
      <c r="C42" s="126"/>
      <c r="D42" s="126"/>
      <c r="E42" s="127"/>
      <c r="F42" s="140">
        <f>F36+F40</f>
        <v>0</v>
      </c>
      <c r="G42" s="130">
        <f>G36+G40</f>
        <v>0</v>
      </c>
    </row>
    <row r="43" spans="1:7" ht="15.75" customHeight="1" thickBot="1">
      <c r="A43" s="132" t="s">
        <v>358</v>
      </c>
      <c r="B43" s="133"/>
      <c r="C43" s="133"/>
      <c r="D43" s="133"/>
      <c r="E43" s="134"/>
      <c r="F43" s="141"/>
      <c r="G43" s="131"/>
    </row>
    <row r="44" spans="1:7" s="4" customFormat="1" ht="21" customHeight="1">
      <c r="A44" s="9"/>
      <c r="B44" s="9"/>
      <c r="C44" s="19"/>
      <c r="D44" s="18"/>
      <c r="E44" s="10"/>
      <c r="F44" s="10"/>
      <c r="G44" s="11"/>
    </row>
    <row r="45" spans="1:7" s="4" customFormat="1" ht="15" customHeight="1">
      <c r="A45" s="124" t="s">
        <v>193</v>
      </c>
      <c r="B45" s="124"/>
      <c r="C45" s="124"/>
      <c r="D45" s="124"/>
      <c r="E45" s="124"/>
      <c r="F45" s="124"/>
      <c r="G45" s="124"/>
    </row>
    <row r="46" spans="3:7" s="4" customFormat="1" ht="57" customHeight="1">
      <c r="C46" s="138"/>
      <c r="D46" s="138"/>
      <c r="E46" s="138"/>
      <c r="F46" s="138"/>
      <c r="G46" s="138"/>
    </row>
    <row r="47" spans="1:7" s="4" customFormat="1" ht="15" customHeight="1">
      <c r="A47" s="138" t="s">
        <v>10</v>
      </c>
      <c r="B47" s="138"/>
      <c r="C47" s="138"/>
      <c r="D47" s="138"/>
      <c r="E47" s="138"/>
      <c r="F47" s="138"/>
      <c r="G47" s="138"/>
    </row>
    <row r="48" spans="1:7" s="4" customFormat="1" ht="15" customHeight="1">
      <c r="A48" s="138" t="s">
        <v>11</v>
      </c>
      <c r="B48" s="138"/>
      <c r="C48" s="138"/>
      <c r="D48" s="138"/>
      <c r="E48" s="138"/>
      <c r="F48" s="138"/>
      <c r="G48" s="138"/>
    </row>
    <row r="49" spans="1:7" s="4" customFormat="1" ht="15" customHeight="1">
      <c r="A49" s="137" t="s">
        <v>12</v>
      </c>
      <c r="B49" s="137"/>
      <c r="C49" s="137"/>
      <c r="D49" s="137"/>
      <c r="E49" s="137"/>
      <c r="F49" s="137"/>
      <c r="G49" s="137"/>
    </row>
  </sheetData>
  <sheetProtection sheet="1" objects="1" scenarios="1" formatCells="0" formatColumns="0" formatRows="0" selectLockedCells="1" autoFilter="0"/>
  <mergeCells count="53"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  <mergeCell ref="A28:G28"/>
    <mergeCell ref="A30:G30"/>
    <mergeCell ref="A32:G32"/>
    <mergeCell ref="A36:E36"/>
    <mergeCell ref="A40:E4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workbookViewId="0" topLeftCell="A35">
      <selection activeCell="C39" sqref="C39"/>
    </sheetView>
  </sheetViews>
  <sheetFormatPr defaultColWidth="9.140625" defaultRowHeight="15"/>
  <cols>
    <col min="1" max="1" width="8.140625" style="3" customWidth="1"/>
    <col min="2" max="2" width="26.00390625" style="3" customWidth="1"/>
    <col min="3" max="3" width="16.28125" style="3" customWidth="1"/>
    <col min="4" max="4" width="9.421875" style="3" customWidth="1"/>
    <col min="5" max="5" width="8.1406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275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34"/>
      <c r="D29" s="34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7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0" customHeight="1">
      <c r="A34" s="14" t="s">
        <v>28</v>
      </c>
      <c r="B34" s="14" t="s">
        <v>29</v>
      </c>
      <c r="C34" s="15" t="s">
        <v>30</v>
      </c>
      <c r="D34" s="16" t="s">
        <v>31</v>
      </c>
      <c r="E34" s="48" t="s">
        <v>32</v>
      </c>
      <c r="F34" s="12" t="s">
        <v>33</v>
      </c>
      <c r="G34" s="15" t="s">
        <v>34</v>
      </c>
    </row>
    <row r="35" spans="1:7" ht="15.75" thickBot="1">
      <c r="A35" s="55">
        <v>50</v>
      </c>
      <c r="B35" s="32" t="s">
        <v>154</v>
      </c>
      <c r="C35" s="26">
        <v>0</v>
      </c>
      <c r="D35" s="22">
        <v>0</v>
      </c>
      <c r="E35" s="49">
        <v>1</v>
      </c>
      <c r="F35" s="23">
        <f>C35*E35</f>
        <v>0</v>
      </c>
      <c r="G35" s="23">
        <f>F35+D35*F35</f>
        <v>0</v>
      </c>
    </row>
    <row r="36" spans="1:7" ht="15.75" customHeight="1" thickBot="1">
      <c r="A36" s="101" t="s">
        <v>296</v>
      </c>
      <c r="B36" s="102"/>
      <c r="C36" s="102"/>
      <c r="D36" s="102"/>
      <c r="E36" s="102"/>
      <c r="F36" s="80">
        <f>SUM(F35)</f>
        <v>0</v>
      </c>
      <c r="G36" s="80">
        <f>SUM(G35)</f>
        <v>0</v>
      </c>
    </row>
    <row r="37" spans="1:7" ht="15">
      <c r="A37" s="79"/>
      <c r="B37" s="79"/>
      <c r="C37" s="79"/>
      <c r="D37" s="79"/>
      <c r="E37" s="79"/>
      <c r="F37" s="78"/>
      <c r="G37" s="78"/>
    </row>
    <row r="38" spans="1:7" ht="57" customHeight="1">
      <c r="A38" s="33" t="s">
        <v>64</v>
      </c>
      <c r="B38" s="14" t="s">
        <v>65</v>
      </c>
      <c r="C38" s="15" t="s">
        <v>63</v>
      </c>
      <c r="D38" s="16" t="s">
        <v>31</v>
      </c>
      <c r="E38" s="33" t="s">
        <v>66</v>
      </c>
      <c r="F38" s="12" t="s">
        <v>33</v>
      </c>
      <c r="G38" s="15" t="s">
        <v>34</v>
      </c>
    </row>
    <row r="39" spans="1:7" ht="15.75" thickBot="1">
      <c r="A39" s="66">
        <v>1600</v>
      </c>
      <c r="B39" s="50" t="s">
        <v>162</v>
      </c>
      <c r="C39" s="26">
        <v>0</v>
      </c>
      <c r="D39" s="22">
        <v>0</v>
      </c>
      <c r="E39" s="27">
        <f>A39*5</f>
        <v>8000</v>
      </c>
      <c r="F39" s="23">
        <f>C39*E39</f>
        <v>0</v>
      </c>
      <c r="G39" s="23">
        <f>F39+D39*F39</f>
        <v>0</v>
      </c>
    </row>
    <row r="40" spans="1:7" ht="15.75" customHeight="1" thickBot="1">
      <c r="A40" s="101" t="s">
        <v>297</v>
      </c>
      <c r="B40" s="102"/>
      <c r="C40" s="102"/>
      <c r="D40" s="102"/>
      <c r="E40" s="102"/>
      <c r="F40" s="80">
        <f>SUM(F39)</f>
        <v>0</v>
      </c>
      <c r="G40" s="80">
        <f>SUM(G39)</f>
        <v>0</v>
      </c>
    </row>
    <row r="41" spans="1:7" ht="15.75" customHeight="1" thickBot="1">
      <c r="A41" s="79"/>
      <c r="B41" s="79"/>
      <c r="C41" s="79"/>
      <c r="D41" s="79"/>
      <c r="E41" s="79"/>
      <c r="F41" s="78"/>
      <c r="G41" s="78"/>
    </row>
    <row r="42" spans="1:7" ht="15.75" customHeight="1">
      <c r="A42" s="142" t="s">
        <v>298</v>
      </c>
      <c r="B42" s="143"/>
      <c r="C42" s="143"/>
      <c r="D42" s="143"/>
      <c r="E42" s="144"/>
      <c r="F42" s="156">
        <f>F36+F40</f>
        <v>0</v>
      </c>
      <c r="G42" s="145">
        <f>G36+G40</f>
        <v>0</v>
      </c>
    </row>
    <row r="43" spans="1:7" ht="15.75" customHeight="1" thickBot="1">
      <c r="A43" s="147" t="s">
        <v>275</v>
      </c>
      <c r="B43" s="148"/>
      <c r="C43" s="148"/>
      <c r="D43" s="148"/>
      <c r="E43" s="149"/>
      <c r="F43" s="157"/>
      <c r="G43" s="146"/>
    </row>
    <row r="44" spans="1:7" s="4" customFormat="1" ht="21" customHeight="1">
      <c r="A44" s="9"/>
      <c r="B44" s="9"/>
      <c r="C44" s="19"/>
      <c r="D44" s="18"/>
      <c r="E44" s="10"/>
      <c r="F44" s="10"/>
      <c r="G44" s="11"/>
    </row>
    <row r="45" spans="1:7" s="4" customFormat="1" ht="15" customHeight="1">
      <c r="A45" s="124" t="s">
        <v>193</v>
      </c>
      <c r="B45" s="124"/>
      <c r="C45" s="124"/>
      <c r="D45" s="124"/>
      <c r="E45" s="124"/>
      <c r="F45" s="124"/>
      <c r="G45" s="124"/>
    </row>
    <row r="46" spans="3:7" s="4" customFormat="1" ht="57" customHeight="1">
      <c r="C46" s="138"/>
      <c r="D46" s="138"/>
      <c r="E46" s="138"/>
      <c r="F46" s="138"/>
      <c r="G46" s="138"/>
    </row>
    <row r="47" spans="1:7" s="4" customFormat="1" ht="15" customHeight="1">
      <c r="A47" s="138" t="s">
        <v>10</v>
      </c>
      <c r="B47" s="138"/>
      <c r="C47" s="138"/>
      <c r="D47" s="138"/>
      <c r="E47" s="138"/>
      <c r="F47" s="138"/>
      <c r="G47" s="138"/>
    </row>
    <row r="48" spans="1:7" s="4" customFormat="1" ht="15" customHeight="1">
      <c r="A48" s="138" t="s">
        <v>11</v>
      </c>
      <c r="B48" s="138"/>
      <c r="C48" s="138"/>
      <c r="D48" s="138"/>
      <c r="E48" s="138"/>
      <c r="F48" s="138"/>
      <c r="G48" s="138"/>
    </row>
    <row r="49" spans="1:7" s="4" customFormat="1" ht="15" customHeight="1">
      <c r="A49" s="137" t="s">
        <v>12</v>
      </c>
      <c r="B49" s="137"/>
      <c r="C49" s="137"/>
      <c r="D49" s="137"/>
      <c r="E49" s="137"/>
      <c r="F49" s="137"/>
      <c r="G49" s="137"/>
    </row>
  </sheetData>
  <sheetProtection sheet="1" objects="1" scenarios="1" formatCells="0" formatColumns="0" formatRows="0" selectLockedCells="1"/>
  <mergeCells count="53">
    <mergeCell ref="A45:G45"/>
    <mergeCell ref="C46:G46"/>
    <mergeCell ref="A47:G47"/>
    <mergeCell ref="A48:G48"/>
    <mergeCell ref="A49:G49"/>
    <mergeCell ref="A28:G28"/>
    <mergeCell ref="A32:G32"/>
    <mergeCell ref="A42:E42"/>
    <mergeCell ref="F42:F43"/>
    <mergeCell ref="G42:G43"/>
    <mergeCell ref="A43:E43"/>
    <mergeCell ref="A36:E36"/>
    <mergeCell ref="A40:E40"/>
    <mergeCell ref="A30:G3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86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workbookViewId="0" topLeftCell="A31">
      <selection activeCell="D35" sqref="D35"/>
    </sheetView>
  </sheetViews>
  <sheetFormatPr defaultColWidth="9.140625" defaultRowHeight="15"/>
  <cols>
    <col min="1" max="1" width="8.140625" style="3" customWidth="1"/>
    <col min="2" max="2" width="26.00390625" style="3" customWidth="1"/>
    <col min="3" max="3" width="16.28125" style="3" customWidth="1"/>
    <col min="4" max="4" width="9.421875" style="3" customWidth="1"/>
    <col min="5" max="5" width="8.1406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276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34"/>
      <c r="D29" s="34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7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0" customHeight="1">
      <c r="A34" s="14" t="s">
        <v>28</v>
      </c>
      <c r="B34" s="14" t="s">
        <v>29</v>
      </c>
      <c r="C34" s="15" t="s">
        <v>30</v>
      </c>
      <c r="D34" s="16" t="s">
        <v>31</v>
      </c>
      <c r="E34" s="48" t="s">
        <v>32</v>
      </c>
      <c r="F34" s="12" t="s">
        <v>33</v>
      </c>
      <c r="G34" s="15" t="s">
        <v>34</v>
      </c>
    </row>
    <row r="35" spans="1:7" ht="15.75" thickBot="1">
      <c r="A35" s="61">
        <v>8</v>
      </c>
      <c r="B35" s="62" t="s">
        <v>183</v>
      </c>
      <c r="C35" s="26">
        <v>0</v>
      </c>
      <c r="D35" s="22">
        <v>0</v>
      </c>
      <c r="E35" s="49">
        <v>1</v>
      </c>
      <c r="F35" s="23">
        <f>C35*E35</f>
        <v>0</v>
      </c>
      <c r="G35" s="23">
        <f>F35+D35*F35</f>
        <v>0</v>
      </c>
    </row>
    <row r="36" spans="1:7" ht="15.75" customHeight="1" thickBot="1">
      <c r="A36" s="101" t="s">
        <v>296</v>
      </c>
      <c r="B36" s="102"/>
      <c r="C36" s="102"/>
      <c r="D36" s="102"/>
      <c r="E36" s="102"/>
      <c r="F36" s="80">
        <f>SUM(F35)</f>
        <v>0</v>
      </c>
      <c r="G36" s="80">
        <f>SUM(G35)</f>
        <v>0</v>
      </c>
    </row>
    <row r="37" spans="1:7" ht="15">
      <c r="A37" s="79"/>
      <c r="B37" s="79"/>
      <c r="C37" s="79"/>
      <c r="D37" s="79"/>
      <c r="E37" s="79"/>
      <c r="F37" s="78"/>
      <c r="G37" s="78"/>
    </row>
    <row r="38" spans="1:7" ht="57" customHeight="1">
      <c r="A38" s="33" t="s">
        <v>64</v>
      </c>
      <c r="B38" s="14" t="s">
        <v>65</v>
      </c>
      <c r="C38" s="15" t="s">
        <v>63</v>
      </c>
      <c r="D38" s="16" t="s">
        <v>31</v>
      </c>
      <c r="E38" s="33" t="s">
        <v>66</v>
      </c>
      <c r="F38" s="12" t="s">
        <v>33</v>
      </c>
      <c r="G38" s="15" t="s">
        <v>34</v>
      </c>
    </row>
    <row r="39" spans="1:7" ht="15.75" thickBot="1">
      <c r="A39" s="67">
        <v>1000</v>
      </c>
      <c r="B39" s="68" t="s">
        <v>162</v>
      </c>
      <c r="C39" s="26">
        <v>0</v>
      </c>
      <c r="D39" s="22">
        <v>0</v>
      </c>
      <c r="E39" s="27">
        <f>A39*5</f>
        <v>5000</v>
      </c>
      <c r="F39" s="23">
        <f>C39*E39</f>
        <v>0</v>
      </c>
      <c r="G39" s="23">
        <f>F39+D39*F39</f>
        <v>0</v>
      </c>
    </row>
    <row r="40" spans="1:7" ht="15.75" customHeight="1" thickBot="1">
      <c r="A40" s="101" t="s">
        <v>297</v>
      </c>
      <c r="B40" s="102"/>
      <c r="C40" s="102"/>
      <c r="D40" s="102"/>
      <c r="E40" s="102"/>
      <c r="F40" s="80">
        <f>SUM(F39)</f>
        <v>0</v>
      </c>
      <c r="G40" s="80">
        <f>SUM(G39)</f>
        <v>0</v>
      </c>
    </row>
    <row r="41" spans="1:7" ht="15.75" customHeight="1" thickBot="1">
      <c r="A41" s="79"/>
      <c r="B41" s="79"/>
      <c r="C41" s="79"/>
      <c r="D41" s="79"/>
      <c r="E41" s="79"/>
      <c r="F41" s="78"/>
      <c r="G41" s="78"/>
    </row>
    <row r="42" spans="1:7" ht="15.75" customHeight="1">
      <c r="A42" s="142" t="s">
        <v>298</v>
      </c>
      <c r="B42" s="143"/>
      <c r="C42" s="143"/>
      <c r="D42" s="143"/>
      <c r="E42" s="144"/>
      <c r="F42" s="156">
        <f>F36+F40</f>
        <v>0</v>
      </c>
      <c r="G42" s="145">
        <f>G36+G40</f>
        <v>0</v>
      </c>
    </row>
    <row r="43" spans="1:7" ht="15.75" customHeight="1" thickBot="1">
      <c r="A43" s="147" t="s">
        <v>276</v>
      </c>
      <c r="B43" s="148"/>
      <c r="C43" s="148"/>
      <c r="D43" s="148"/>
      <c r="E43" s="149"/>
      <c r="F43" s="157"/>
      <c r="G43" s="146"/>
    </row>
    <row r="44" spans="1:7" s="4" customFormat="1" ht="21" customHeight="1">
      <c r="A44" s="9"/>
      <c r="B44" s="9"/>
      <c r="C44" s="19"/>
      <c r="D44" s="18"/>
      <c r="E44" s="10"/>
      <c r="F44" s="10"/>
      <c r="G44" s="11"/>
    </row>
    <row r="45" spans="1:7" s="4" customFormat="1" ht="15" customHeight="1">
      <c r="A45" s="124" t="s">
        <v>193</v>
      </c>
      <c r="B45" s="124"/>
      <c r="C45" s="124"/>
      <c r="D45" s="124"/>
      <c r="E45" s="124"/>
      <c r="F45" s="124"/>
      <c r="G45" s="124"/>
    </row>
    <row r="46" spans="3:7" s="4" customFormat="1" ht="57" customHeight="1">
      <c r="C46" s="138"/>
      <c r="D46" s="138"/>
      <c r="E46" s="138"/>
      <c r="F46" s="138"/>
      <c r="G46" s="138"/>
    </row>
    <row r="47" spans="1:7" s="4" customFormat="1" ht="15" customHeight="1">
      <c r="A47" s="138" t="s">
        <v>10</v>
      </c>
      <c r="B47" s="138"/>
      <c r="C47" s="138"/>
      <c r="D47" s="138"/>
      <c r="E47" s="138"/>
      <c r="F47" s="138"/>
      <c r="G47" s="138"/>
    </row>
    <row r="48" spans="1:7" s="4" customFormat="1" ht="15" customHeight="1">
      <c r="A48" s="138" t="s">
        <v>11</v>
      </c>
      <c r="B48" s="138"/>
      <c r="C48" s="138"/>
      <c r="D48" s="138"/>
      <c r="E48" s="138"/>
      <c r="F48" s="138"/>
      <c r="G48" s="138"/>
    </row>
    <row r="49" spans="1:7" s="4" customFormat="1" ht="15" customHeight="1">
      <c r="A49" s="137" t="s">
        <v>12</v>
      </c>
      <c r="B49" s="137"/>
      <c r="C49" s="137"/>
      <c r="D49" s="137"/>
      <c r="E49" s="137"/>
      <c r="F49" s="137"/>
      <c r="G49" s="137"/>
    </row>
  </sheetData>
  <sheetProtection sheet="1" objects="1" scenarios="1" formatCells="0" formatColumns="0" formatRows="0" selectLockedCells="1"/>
  <mergeCells count="53">
    <mergeCell ref="A45:G45"/>
    <mergeCell ref="C46:G46"/>
    <mergeCell ref="A47:G47"/>
    <mergeCell ref="A48:G48"/>
    <mergeCell ref="A49:G49"/>
    <mergeCell ref="A28:G28"/>
    <mergeCell ref="A32:G32"/>
    <mergeCell ref="A42:E42"/>
    <mergeCell ref="F42:F43"/>
    <mergeCell ref="G42:G43"/>
    <mergeCell ref="A43:E43"/>
    <mergeCell ref="A36:E36"/>
    <mergeCell ref="A40:E40"/>
    <mergeCell ref="A30:G3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86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workbookViewId="0" topLeftCell="A31">
      <selection activeCell="D40" sqref="D40"/>
    </sheetView>
  </sheetViews>
  <sheetFormatPr defaultColWidth="9.140625" defaultRowHeight="15"/>
  <cols>
    <col min="1" max="1" width="8.140625" style="3" customWidth="1"/>
    <col min="2" max="2" width="26.00390625" style="3" customWidth="1"/>
    <col min="3" max="3" width="16.28125" style="3" customWidth="1"/>
    <col min="4" max="4" width="9.421875" style="3" customWidth="1"/>
    <col min="5" max="5" width="8.140625" style="3" customWidth="1"/>
    <col min="6" max="7" width="16.421875" style="3" customWidth="1"/>
    <col min="8" max="10" width="9.140625" style="3" customWidth="1"/>
    <col min="11" max="11" width="28.140625" style="3" customWidth="1"/>
    <col min="12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277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34"/>
      <c r="D29" s="34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7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0" customHeight="1">
      <c r="A34" s="14" t="s">
        <v>28</v>
      </c>
      <c r="B34" s="14" t="s">
        <v>29</v>
      </c>
      <c r="C34" s="15" t="s">
        <v>30</v>
      </c>
      <c r="D34" s="16" t="s">
        <v>31</v>
      </c>
      <c r="E34" s="48" t="s">
        <v>32</v>
      </c>
      <c r="F34" s="12" t="s">
        <v>33</v>
      </c>
      <c r="G34" s="15" t="s">
        <v>34</v>
      </c>
    </row>
    <row r="35" spans="1:7" ht="15.75" thickBot="1">
      <c r="A35" s="61">
        <v>134</v>
      </c>
      <c r="B35" s="73" t="s">
        <v>155</v>
      </c>
      <c r="C35" s="26">
        <v>0</v>
      </c>
      <c r="D35" s="22">
        <v>0</v>
      </c>
      <c r="E35" s="27">
        <v>2</v>
      </c>
      <c r="F35" s="23">
        <f>C35*E35</f>
        <v>0</v>
      </c>
      <c r="G35" s="23">
        <f>F35+D35*F35</f>
        <v>0</v>
      </c>
    </row>
    <row r="36" spans="1:7" ht="15.75" customHeight="1" thickBot="1">
      <c r="A36" s="101" t="s">
        <v>296</v>
      </c>
      <c r="B36" s="102"/>
      <c r="C36" s="102"/>
      <c r="D36" s="102"/>
      <c r="E36" s="102"/>
      <c r="F36" s="80">
        <f>SUM(F35)</f>
        <v>0</v>
      </c>
      <c r="G36" s="80">
        <f>SUM(G35)</f>
        <v>0</v>
      </c>
    </row>
    <row r="37" spans="1:7" ht="15">
      <c r="A37" s="79"/>
      <c r="B37" s="79"/>
      <c r="C37" s="79"/>
      <c r="D37" s="79"/>
      <c r="E37" s="79"/>
      <c r="F37" s="78"/>
      <c r="G37" s="78"/>
    </row>
    <row r="38" spans="1:7" ht="67.5" customHeight="1">
      <c r="A38" s="33" t="s">
        <v>174</v>
      </c>
      <c r="B38" s="14" t="s">
        <v>65</v>
      </c>
      <c r="C38" s="15" t="s">
        <v>63</v>
      </c>
      <c r="D38" s="16" t="s">
        <v>31</v>
      </c>
      <c r="E38" s="33" t="s">
        <v>66</v>
      </c>
      <c r="F38" s="12" t="s">
        <v>33</v>
      </c>
      <c r="G38" s="15" t="s">
        <v>34</v>
      </c>
    </row>
    <row r="39" spans="1:11" ht="25.5">
      <c r="A39" s="67">
        <v>3300</v>
      </c>
      <c r="B39" s="64" t="s">
        <v>184</v>
      </c>
      <c r="C39" s="26">
        <v>0</v>
      </c>
      <c r="D39" s="22">
        <v>0</v>
      </c>
      <c r="E39" s="27">
        <f>A39*5</f>
        <v>16500</v>
      </c>
      <c r="F39" s="23">
        <f>C39*E39</f>
        <v>0</v>
      </c>
      <c r="G39" s="23">
        <f>F39+D39*F39</f>
        <v>0</v>
      </c>
      <c r="I39" s="158"/>
      <c r="J39" s="158"/>
      <c r="K39" s="158"/>
    </row>
    <row r="40" spans="1:7" ht="26.25" thickBot="1">
      <c r="A40" s="67">
        <v>200</v>
      </c>
      <c r="B40" s="64" t="s">
        <v>185</v>
      </c>
      <c r="C40" s="26">
        <v>0</v>
      </c>
      <c r="D40" s="22">
        <v>0</v>
      </c>
      <c r="E40" s="27">
        <f aca="true" t="shared" si="0" ref="E40">A40*5</f>
        <v>1000</v>
      </c>
      <c r="F40" s="23">
        <f aca="true" t="shared" si="1" ref="F40">C40*E40</f>
        <v>0</v>
      </c>
      <c r="G40" s="23">
        <f aca="true" t="shared" si="2" ref="G40">F40+D40*F40</f>
        <v>0</v>
      </c>
    </row>
    <row r="41" spans="1:7" ht="15.75" customHeight="1" thickBot="1">
      <c r="A41" s="101" t="s">
        <v>297</v>
      </c>
      <c r="B41" s="102"/>
      <c r="C41" s="102"/>
      <c r="D41" s="102"/>
      <c r="E41" s="102"/>
      <c r="F41" s="80">
        <f>SUM(F39:F40)</f>
        <v>0</v>
      </c>
      <c r="G41" s="80">
        <f>SUM(G39:G40)</f>
        <v>0</v>
      </c>
    </row>
    <row r="42" spans="1:7" ht="15.75" customHeight="1" thickBot="1">
      <c r="A42" s="79"/>
      <c r="B42" s="79"/>
      <c r="C42" s="79"/>
      <c r="D42" s="79"/>
      <c r="E42" s="79"/>
      <c r="F42" s="78"/>
      <c r="G42" s="78"/>
    </row>
    <row r="43" spans="1:7" ht="15.75" customHeight="1">
      <c r="A43" s="142" t="s">
        <v>298</v>
      </c>
      <c r="B43" s="143"/>
      <c r="C43" s="143"/>
      <c r="D43" s="143"/>
      <c r="E43" s="144"/>
      <c r="F43" s="156">
        <f>F36+F41</f>
        <v>0</v>
      </c>
      <c r="G43" s="145">
        <f>G36+G41</f>
        <v>0</v>
      </c>
    </row>
    <row r="44" spans="1:7" ht="15.75" customHeight="1" thickBot="1">
      <c r="A44" s="147" t="s">
        <v>277</v>
      </c>
      <c r="B44" s="148"/>
      <c r="C44" s="148"/>
      <c r="D44" s="148"/>
      <c r="E44" s="149"/>
      <c r="F44" s="157"/>
      <c r="G44" s="146"/>
    </row>
    <row r="45" spans="1:7" s="4" customFormat="1" ht="21" customHeight="1">
      <c r="A45" s="9"/>
      <c r="B45" s="9"/>
      <c r="C45" s="19"/>
      <c r="D45" s="18"/>
      <c r="E45" s="10"/>
      <c r="F45" s="10"/>
      <c r="G45" s="11"/>
    </row>
    <row r="46" spans="1:7" s="4" customFormat="1" ht="15" customHeight="1">
      <c r="A46" s="124" t="s">
        <v>193</v>
      </c>
      <c r="B46" s="124"/>
      <c r="C46" s="124"/>
      <c r="D46" s="124"/>
      <c r="E46" s="124"/>
      <c r="F46" s="124"/>
      <c r="G46" s="124"/>
    </row>
    <row r="47" spans="3:7" s="4" customFormat="1" ht="57" customHeight="1">
      <c r="C47" s="138"/>
      <c r="D47" s="138"/>
      <c r="E47" s="138"/>
      <c r="F47" s="138"/>
      <c r="G47" s="138"/>
    </row>
    <row r="48" spans="1:7" s="4" customFormat="1" ht="15" customHeight="1">
      <c r="A48" s="138" t="s">
        <v>10</v>
      </c>
      <c r="B48" s="138"/>
      <c r="C48" s="138"/>
      <c r="D48" s="138"/>
      <c r="E48" s="138"/>
      <c r="F48" s="138"/>
      <c r="G48" s="138"/>
    </row>
    <row r="49" spans="1:7" s="4" customFormat="1" ht="15" customHeight="1">
      <c r="A49" s="138" t="s">
        <v>11</v>
      </c>
      <c r="B49" s="138"/>
      <c r="C49" s="138"/>
      <c r="D49" s="138"/>
      <c r="E49" s="138"/>
      <c r="F49" s="138"/>
      <c r="G49" s="138"/>
    </row>
    <row r="50" spans="1:7" s="4" customFormat="1" ht="15" customHeight="1">
      <c r="A50" s="137" t="s">
        <v>12</v>
      </c>
      <c r="B50" s="137"/>
      <c r="C50" s="137"/>
      <c r="D50" s="137"/>
      <c r="E50" s="137"/>
      <c r="F50" s="137"/>
      <c r="G50" s="137"/>
    </row>
  </sheetData>
  <sheetProtection sheet="1" objects="1" scenarios="1" formatCells="0" formatColumns="0" formatRows="0" selectLockedCells="1"/>
  <mergeCells count="54">
    <mergeCell ref="A46:G46"/>
    <mergeCell ref="C47:G47"/>
    <mergeCell ref="A48:G48"/>
    <mergeCell ref="A49:G49"/>
    <mergeCell ref="A50:G50"/>
    <mergeCell ref="I39:K39"/>
    <mergeCell ref="A28:G28"/>
    <mergeCell ref="A32:G32"/>
    <mergeCell ref="A43:E43"/>
    <mergeCell ref="F43:F44"/>
    <mergeCell ref="G43:G44"/>
    <mergeCell ref="A44:E44"/>
    <mergeCell ref="A36:E36"/>
    <mergeCell ref="A41:E41"/>
    <mergeCell ref="A30:G3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55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17">
      <selection activeCell="C17" sqref="C17:G17"/>
    </sheetView>
  </sheetViews>
  <sheetFormatPr defaultColWidth="9.140625" defaultRowHeight="15"/>
  <cols>
    <col min="1" max="1" width="6.8515625" style="3" customWidth="1"/>
    <col min="2" max="2" width="26.00390625" style="3" customWidth="1"/>
    <col min="3" max="3" width="16.28125" style="3" customWidth="1"/>
    <col min="4" max="4" width="9.421875" style="3" customWidth="1"/>
    <col min="5" max="5" width="7.5742187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279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74"/>
      <c r="D29" s="74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26.25" thickBot="1">
      <c r="A35" s="71" t="s">
        <v>278</v>
      </c>
      <c r="B35" s="64" t="s">
        <v>186</v>
      </c>
      <c r="C35" s="26">
        <v>0</v>
      </c>
      <c r="D35" s="22">
        <v>0</v>
      </c>
      <c r="E35" s="38">
        <v>2</v>
      </c>
      <c r="F35" s="23">
        <f aca="true" t="shared" si="0" ref="F35">C35*E35</f>
        <v>0</v>
      </c>
      <c r="G35" s="23">
        <f aca="true" t="shared" si="1" ref="G35">F35+D35*F35</f>
        <v>0</v>
      </c>
    </row>
    <row r="36" spans="1:7" ht="15.75" thickBot="1">
      <c r="A36" s="135" t="s">
        <v>300</v>
      </c>
      <c r="B36" s="136"/>
      <c r="C36" s="136"/>
      <c r="D36" s="136"/>
      <c r="E36" s="136"/>
      <c r="F36" s="92">
        <f>SUM(F35:F35)</f>
        <v>0</v>
      </c>
      <c r="G36" s="92">
        <f>SUM(G35:G35)</f>
        <v>0</v>
      </c>
    </row>
    <row r="37" spans="1:7" ht="15">
      <c r="A37" s="79"/>
      <c r="B37" s="79"/>
      <c r="C37" s="79"/>
      <c r="D37" s="79"/>
      <c r="E37" s="79"/>
      <c r="F37" s="78"/>
      <c r="G37" s="78"/>
    </row>
    <row r="38" spans="1:7" s="99" customFormat="1" ht="51" customHeight="1">
      <c r="A38" s="93" t="s">
        <v>344</v>
      </c>
      <c r="B38" s="94" t="s">
        <v>319</v>
      </c>
      <c r="C38" s="95" t="s">
        <v>321</v>
      </c>
      <c r="D38" s="96" t="s">
        <v>31</v>
      </c>
      <c r="E38" s="93" t="s">
        <v>320</v>
      </c>
      <c r="F38" s="97" t="s">
        <v>322</v>
      </c>
      <c r="G38" s="95" t="s">
        <v>323</v>
      </c>
    </row>
    <row r="39" spans="1:7" ht="26.25" thickBot="1">
      <c r="A39" s="27">
        <v>24</v>
      </c>
      <c r="B39" s="64" t="s">
        <v>186</v>
      </c>
      <c r="C39" s="26">
        <v>0</v>
      </c>
      <c r="D39" s="22">
        <v>0</v>
      </c>
      <c r="E39" s="38">
        <v>2</v>
      </c>
      <c r="F39" s="23">
        <f>C39*E39*A39</f>
        <v>0</v>
      </c>
      <c r="G39" s="23">
        <f aca="true" t="shared" si="2" ref="G39">F39+D39*F39</f>
        <v>0</v>
      </c>
    </row>
    <row r="40" spans="1:7" ht="15.75" thickBot="1">
      <c r="A40" s="135" t="s">
        <v>293</v>
      </c>
      <c r="B40" s="136"/>
      <c r="C40" s="136"/>
      <c r="D40" s="136"/>
      <c r="E40" s="136"/>
      <c r="F40" s="92">
        <f>SUM(F39:F39)</f>
        <v>0</v>
      </c>
      <c r="G40" s="92">
        <f>SUM(G39:G39)</f>
        <v>0</v>
      </c>
    </row>
    <row r="41" spans="1:7" ht="15.75" thickBot="1">
      <c r="A41" s="79"/>
      <c r="B41" s="79"/>
      <c r="C41" s="79"/>
      <c r="D41" s="79"/>
      <c r="E41" s="79"/>
      <c r="F41" s="78"/>
      <c r="G41" s="78"/>
    </row>
    <row r="42" spans="1:7" ht="32.25" customHeight="1">
      <c r="A42" s="125" t="s">
        <v>299</v>
      </c>
      <c r="B42" s="126"/>
      <c r="C42" s="126"/>
      <c r="D42" s="126"/>
      <c r="E42" s="127"/>
      <c r="F42" s="140">
        <f>F36+F40</f>
        <v>0</v>
      </c>
      <c r="G42" s="130">
        <f>G36+G40</f>
        <v>0</v>
      </c>
    </row>
    <row r="43" spans="1:7" ht="15.75" customHeight="1" thickBot="1">
      <c r="A43" s="132" t="s">
        <v>357</v>
      </c>
      <c r="B43" s="133"/>
      <c r="C43" s="133"/>
      <c r="D43" s="133"/>
      <c r="E43" s="134"/>
      <c r="F43" s="141"/>
      <c r="G43" s="131"/>
    </row>
    <row r="44" spans="1:7" s="4" customFormat="1" ht="21" customHeight="1">
      <c r="A44" s="9"/>
      <c r="B44" s="9"/>
      <c r="C44" s="19"/>
      <c r="D44" s="18"/>
      <c r="E44" s="10"/>
      <c r="F44" s="10"/>
      <c r="G44" s="11"/>
    </row>
    <row r="45" spans="1:7" s="4" customFormat="1" ht="15" customHeight="1">
      <c r="A45" s="124" t="s">
        <v>193</v>
      </c>
      <c r="B45" s="124"/>
      <c r="C45" s="124"/>
      <c r="D45" s="124"/>
      <c r="E45" s="124"/>
      <c r="F45" s="124"/>
      <c r="G45" s="124"/>
    </row>
    <row r="46" spans="3:7" s="4" customFormat="1" ht="57" customHeight="1">
      <c r="C46" s="138"/>
      <c r="D46" s="138"/>
      <c r="E46" s="138"/>
      <c r="F46" s="138"/>
      <c r="G46" s="138"/>
    </row>
    <row r="47" spans="1:7" s="4" customFormat="1" ht="15" customHeight="1">
      <c r="A47" s="138" t="s">
        <v>10</v>
      </c>
      <c r="B47" s="138"/>
      <c r="C47" s="138"/>
      <c r="D47" s="138"/>
      <c r="E47" s="138"/>
      <c r="F47" s="138"/>
      <c r="G47" s="138"/>
    </row>
    <row r="48" spans="1:7" s="4" customFormat="1" ht="15" customHeight="1">
      <c r="A48" s="138" t="s">
        <v>11</v>
      </c>
      <c r="B48" s="138"/>
      <c r="C48" s="138"/>
      <c r="D48" s="138"/>
      <c r="E48" s="138"/>
      <c r="F48" s="138"/>
      <c r="G48" s="138"/>
    </row>
    <row r="49" spans="1:7" s="4" customFormat="1" ht="15" customHeight="1">
      <c r="A49" s="137" t="s">
        <v>12</v>
      </c>
      <c r="B49" s="137"/>
      <c r="C49" s="137"/>
      <c r="D49" s="137"/>
      <c r="E49" s="137"/>
      <c r="F49" s="137"/>
      <c r="G49" s="137"/>
    </row>
  </sheetData>
  <sheetProtection sheet="1" objects="1" scenarios="1" formatCells="0" formatColumns="0" formatRows="0" selectLockedCells="1" autoFilter="0"/>
  <mergeCells count="53"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  <mergeCell ref="A28:G28"/>
    <mergeCell ref="A30:G30"/>
    <mergeCell ref="A32:G32"/>
    <mergeCell ref="A36:E36"/>
    <mergeCell ref="A40:E4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1">
      <selection activeCell="C17" sqref="C17:G17"/>
    </sheetView>
  </sheetViews>
  <sheetFormatPr defaultColWidth="9.140625" defaultRowHeight="15"/>
  <cols>
    <col min="1" max="1" width="6.00390625" style="3" customWidth="1"/>
    <col min="2" max="2" width="26.00390625" style="3" customWidth="1"/>
    <col min="3" max="3" width="16.28125" style="3" customWidth="1"/>
    <col min="4" max="4" width="9.421875" style="3" customWidth="1"/>
    <col min="5" max="5" width="6.281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280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74"/>
      <c r="D29" s="74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26.25" thickBot="1">
      <c r="A35" s="71">
        <v>197</v>
      </c>
      <c r="B35" s="72" t="s">
        <v>142</v>
      </c>
      <c r="C35" s="26">
        <v>0</v>
      </c>
      <c r="D35" s="22">
        <v>0</v>
      </c>
      <c r="E35" s="59">
        <v>1</v>
      </c>
      <c r="F35" s="23">
        <f aca="true" t="shared" si="0" ref="F35">C35*E35</f>
        <v>0</v>
      </c>
      <c r="G35" s="23">
        <f aca="true" t="shared" si="1" ref="G35">F35+D35*F35</f>
        <v>0</v>
      </c>
    </row>
    <row r="36" spans="1:7" ht="15.75" thickBot="1">
      <c r="A36" s="135" t="s">
        <v>300</v>
      </c>
      <c r="B36" s="136"/>
      <c r="C36" s="136"/>
      <c r="D36" s="136"/>
      <c r="E36" s="136"/>
      <c r="F36" s="92">
        <f>SUM(F35:F35)</f>
        <v>0</v>
      </c>
      <c r="G36" s="92">
        <f>SUM(G35:G35)</f>
        <v>0</v>
      </c>
    </row>
    <row r="37" spans="1:7" ht="15">
      <c r="A37" s="79"/>
      <c r="B37" s="79"/>
      <c r="C37" s="79"/>
      <c r="D37" s="79"/>
      <c r="E37" s="79"/>
      <c r="F37" s="78"/>
      <c r="G37" s="78"/>
    </row>
    <row r="38" spans="1:7" s="99" customFormat="1" ht="51" customHeight="1">
      <c r="A38" s="93" t="s">
        <v>344</v>
      </c>
      <c r="B38" s="94" t="s">
        <v>319</v>
      </c>
      <c r="C38" s="95" t="s">
        <v>321</v>
      </c>
      <c r="D38" s="96" t="s">
        <v>31</v>
      </c>
      <c r="E38" s="93" t="s">
        <v>320</v>
      </c>
      <c r="F38" s="97" t="s">
        <v>322</v>
      </c>
      <c r="G38" s="95" t="s">
        <v>323</v>
      </c>
    </row>
    <row r="39" spans="1:7" ht="26.25" thickBot="1">
      <c r="A39" s="27">
        <v>24</v>
      </c>
      <c r="B39" s="72" t="s">
        <v>142</v>
      </c>
      <c r="C39" s="26">
        <v>0</v>
      </c>
      <c r="D39" s="22">
        <v>0</v>
      </c>
      <c r="E39" s="59">
        <v>1</v>
      </c>
      <c r="F39" s="23">
        <f>C39*E39*A39</f>
        <v>0</v>
      </c>
      <c r="G39" s="23">
        <f aca="true" t="shared" si="2" ref="G39">F39+D39*F39</f>
        <v>0</v>
      </c>
    </row>
    <row r="40" spans="1:7" ht="15.75" thickBot="1">
      <c r="A40" s="135" t="s">
        <v>293</v>
      </c>
      <c r="B40" s="136"/>
      <c r="C40" s="136"/>
      <c r="D40" s="136"/>
      <c r="E40" s="136"/>
      <c r="F40" s="92">
        <f>SUM(F39:F39)</f>
        <v>0</v>
      </c>
      <c r="G40" s="92">
        <f>SUM(G39:G39)</f>
        <v>0</v>
      </c>
    </row>
    <row r="41" spans="1:7" ht="15.75" thickBot="1">
      <c r="A41" s="79"/>
      <c r="B41" s="79"/>
      <c r="C41" s="79"/>
      <c r="D41" s="79"/>
      <c r="E41" s="79"/>
      <c r="F41" s="78"/>
      <c r="G41" s="78"/>
    </row>
    <row r="42" spans="1:7" ht="32.25" customHeight="1">
      <c r="A42" s="125" t="s">
        <v>299</v>
      </c>
      <c r="B42" s="126"/>
      <c r="C42" s="126"/>
      <c r="D42" s="126"/>
      <c r="E42" s="127"/>
      <c r="F42" s="140">
        <f>F36+F40</f>
        <v>0</v>
      </c>
      <c r="G42" s="130">
        <f>G36+G40</f>
        <v>0</v>
      </c>
    </row>
    <row r="43" spans="1:7" ht="15.75" customHeight="1" thickBot="1">
      <c r="A43" s="132" t="s">
        <v>356</v>
      </c>
      <c r="B43" s="133"/>
      <c r="C43" s="133"/>
      <c r="D43" s="133"/>
      <c r="E43" s="134"/>
      <c r="F43" s="141"/>
      <c r="G43" s="131"/>
    </row>
    <row r="44" spans="1:7" s="4" customFormat="1" ht="21" customHeight="1">
      <c r="A44" s="9"/>
      <c r="B44" s="9"/>
      <c r="C44" s="19"/>
      <c r="D44" s="18"/>
      <c r="E44" s="10"/>
      <c r="F44" s="10"/>
      <c r="G44" s="11"/>
    </row>
    <row r="45" spans="1:7" s="4" customFormat="1" ht="15" customHeight="1">
      <c r="A45" s="124" t="s">
        <v>193</v>
      </c>
      <c r="B45" s="124"/>
      <c r="C45" s="124"/>
      <c r="D45" s="124"/>
      <c r="E45" s="124"/>
      <c r="F45" s="124"/>
      <c r="G45" s="124"/>
    </row>
    <row r="46" spans="3:7" s="4" customFormat="1" ht="57" customHeight="1">
      <c r="C46" s="138"/>
      <c r="D46" s="138"/>
      <c r="E46" s="138"/>
      <c r="F46" s="138"/>
      <c r="G46" s="138"/>
    </row>
    <row r="47" spans="1:7" s="4" customFormat="1" ht="15" customHeight="1">
      <c r="A47" s="138" t="s">
        <v>10</v>
      </c>
      <c r="B47" s="138"/>
      <c r="C47" s="138"/>
      <c r="D47" s="138"/>
      <c r="E47" s="138"/>
      <c r="F47" s="138"/>
      <c r="G47" s="138"/>
    </row>
    <row r="48" spans="1:7" s="4" customFormat="1" ht="15" customHeight="1">
      <c r="A48" s="138" t="s">
        <v>11</v>
      </c>
      <c r="B48" s="138"/>
      <c r="C48" s="138"/>
      <c r="D48" s="138"/>
      <c r="E48" s="138"/>
      <c r="F48" s="138"/>
      <c r="G48" s="138"/>
    </row>
    <row r="49" spans="1:7" s="4" customFormat="1" ht="15" customHeight="1">
      <c r="A49" s="137" t="s">
        <v>12</v>
      </c>
      <c r="B49" s="137"/>
      <c r="C49" s="137"/>
      <c r="D49" s="137"/>
      <c r="E49" s="137"/>
      <c r="F49" s="137"/>
      <c r="G49" s="137"/>
    </row>
  </sheetData>
  <sheetProtection sheet="1" objects="1" scenarios="1" formatCells="0" formatColumns="0" formatRows="0" selectLockedCells="1" autoFilter="0"/>
  <mergeCells count="53"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  <mergeCell ref="A28:G28"/>
    <mergeCell ref="A30:G30"/>
    <mergeCell ref="A32:G32"/>
    <mergeCell ref="A36:E36"/>
    <mergeCell ref="A40:E4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34">
      <selection activeCell="D39" sqref="D39"/>
    </sheetView>
  </sheetViews>
  <sheetFormatPr defaultColWidth="9.140625" defaultRowHeight="15"/>
  <cols>
    <col min="1" max="1" width="6.7109375" style="3" customWidth="1"/>
    <col min="2" max="2" width="26.00390625" style="3" customWidth="1"/>
    <col min="3" max="3" width="16.28125" style="3" customWidth="1"/>
    <col min="4" max="4" width="9.421875" style="3" customWidth="1"/>
    <col min="5" max="5" width="7.5742187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215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86"/>
      <c r="D29" s="86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30" customHeight="1" thickBot="1">
      <c r="A35" s="24">
        <v>150</v>
      </c>
      <c r="B35" s="25" t="s">
        <v>165</v>
      </c>
      <c r="C35" s="26">
        <v>0</v>
      </c>
      <c r="D35" s="22">
        <v>0</v>
      </c>
      <c r="E35" s="38">
        <v>1</v>
      </c>
      <c r="F35" s="23">
        <f aca="true" t="shared" si="0" ref="F35">C35*E35</f>
        <v>0</v>
      </c>
      <c r="G35" s="23">
        <f aca="true" t="shared" si="1" ref="G35">F35+D35*F35</f>
        <v>0</v>
      </c>
    </row>
    <row r="36" spans="1:7" ht="15.75" thickBot="1">
      <c r="A36" s="135" t="s">
        <v>300</v>
      </c>
      <c r="B36" s="136"/>
      <c r="C36" s="136"/>
      <c r="D36" s="136"/>
      <c r="E36" s="136"/>
      <c r="F36" s="92">
        <f>SUM(F35:F35)</f>
        <v>0</v>
      </c>
      <c r="G36" s="92">
        <f>SUM(G35:G35)</f>
        <v>0</v>
      </c>
    </row>
    <row r="37" spans="1:7" ht="15">
      <c r="A37" s="79"/>
      <c r="B37" s="79"/>
      <c r="C37" s="79"/>
      <c r="D37" s="79"/>
      <c r="E37" s="79"/>
      <c r="F37" s="78"/>
      <c r="G37" s="78"/>
    </row>
    <row r="38" spans="1:7" ht="51" customHeight="1">
      <c r="A38" s="93" t="s">
        <v>344</v>
      </c>
      <c r="B38" s="94" t="s">
        <v>319</v>
      </c>
      <c r="C38" s="95" t="s">
        <v>321</v>
      </c>
      <c r="D38" s="96" t="s">
        <v>31</v>
      </c>
      <c r="E38" s="93" t="s">
        <v>320</v>
      </c>
      <c r="F38" s="97" t="s">
        <v>322</v>
      </c>
      <c r="G38" s="95" t="s">
        <v>323</v>
      </c>
    </row>
    <row r="39" spans="1:7" ht="26.25" thickBot="1">
      <c r="A39" s="24">
        <v>24</v>
      </c>
      <c r="B39" s="25" t="s">
        <v>165</v>
      </c>
      <c r="C39" s="26">
        <v>0</v>
      </c>
      <c r="D39" s="22">
        <v>0</v>
      </c>
      <c r="E39" s="27">
        <v>1</v>
      </c>
      <c r="F39" s="23">
        <f>C39*E39*A39</f>
        <v>0</v>
      </c>
      <c r="G39" s="23">
        <f aca="true" t="shared" si="2" ref="G39">F39+D39*F39</f>
        <v>0</v>
      </c>
    </row>
    <row r="40" spans="1:7" ht="15.75" thickBot="1">
      <c r="A40" s="135" t="s">
        <v>293</v>
      </c>
      <c r="B40" s="136"/>
      <c r="C40" s="136"/>
      <c r="D40" s="136"/>
      <c r="E40" s="136"/>
      <c r="F40" s="92">
        <f>SUM(F39:F39)</f>
        <v>0</v>
      </c>
      <c r="G40" s="92">
        <f>SUM(G39:G39)</f>
        <v>0</v>
      </c>
    </row>
    <row r="41" spans="1:7" ht="15.75" thickBot="1">
      <c r="A41" s="79"/>
      <c r="B41" s="79"/>
      <c r="C41" s="79"/>
      <c r="D41" s="79"/>
      <c r="E41" s="79"/>
      <c r="F41" s="78"/>
      <c r="G41" s="78"/>
    </row>
    <row r="42" spans="1:7" ht="32.25" customHeight="1">
      <c r="A42" s="125" t="s">
        <v>299</v>
      </c>
      <c r="B42" s="126"/>
      <c r="C42" s="126"/>
      <c r="D42" s="126"/>
      <c r="E42" s="127"/>
      <c r="F42" s="140">
        <f>F36+F40</f>
        <v>0</v>
      </c>
      <c r="G42" s="130">
        <f>G36+G40</f>
        <v>0</v>
      </c>
    </row>
    <row r="43" spans="1:7" ht="15.75" customHeight="1" thickBot="1">
      <c r="A43" s="132" t="s">
        <v>306</v>
      </c>
      <c r="B43" s="133"/>
      <c r="C43" s="133"/>
      <c r="D43" s="133"/>
      <c r="E43" s="134"/>
      <c r="F43" s="141"/>
      <c r="G43" s="131"/>
    </row>
    <row r="44" spans="1:7" s="4" customFormat="1" ht="21" customHeight="1">
      <c r="A44" s="9"/>
      <c r="B44" s="9"/>
      <c r="C44" s="19"/>
      <c r="D44" s="18"/>
      <c r="E44" s="10"/>
      <c r="F44" s="10"/>
      <c r="G44" s="11"/>
    </row>
    <row r="45" spans="1:7" s="4" customFormat="1" ht="15" customHeight="1">
      <c r="A45" s="124" t="s">
        <v>193</v>
      </c>
      <c r="B45" s="124"/>
      <c r="C45" s="124"/>
      <c r="D45" s="124"/>
      <c r="E45" s="124"/>
      <c r="F45" s="124"/>
      <c r="G45" s="124"/>
    </row>
    <row r="46" spans="3:7" s="4" customFormat="1" ht="57" customHeight="1">
      <c r="C46" s="138"/>
      <c r="D46" s="138"/>
      <c r="E46" s="138"/>
      <c r="F46" s="138"/>
      <c r="G46" s="138"/>
    </row>
    <row r="47" spans="1:7" s="4" customFormat="1" ht="15" customHeight="1">
      <c r="A47" s="138" t="s">
        <v>10</v>
      </c>
      <c r="B47" s="138"/>
      <c r="C47" s="138"/>
      <c r="D47" s="138"/>
      <c r="E47" s="138"/>
      <c r="F47" s="138"/>
      <c r="G47" s="138"/>
    </row>
    <row r="48" spans="1:7" s="4" customFormat="1" ht="15" customHeight="1">
      <c r="A48" s="138" t="s">
        <v>11</v>
      </c>
      <c r="B48" s="138"/>
      <c r="C48" s="138"/>
      <c r="D48" s="138"/>
      <c r="E48" s="138"/>
      <c r="F48" s="138"/>
      <c r="G48" s="138"/>
    </row>
    <row r="49" spans="1:7" s="4" customFormat="1" ht="15" customHeight="1">
      <c r="A49" s="137" t="s">
        <v>12</v>
      </c>
      <c r="B49" s="137"/>
      <c r="C49" s="137"/>
      <c r="D49" s="137"/>
      <c r="E49" s="137"/>
      <c r="F49" s="137"/>
      <c r="G49" s="137"/>
    </row>
  </sheetData>
  <sheetProtection sheet="1" objects="1" scenarios="1" formatCells="0" formatColumns="0" formatRows="0" selectLockedCells="1" autoFilter="0"/>
  <mergeCells count="53"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  <mergeCell ref="A28:G28"/>
    <mergeCell ref="A30:G30"/>
    <mergeCell ref="A32:G32"/>
    <mergeCell ref="A36:E36"/>
    <mergeCell ref="A40:E4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1">
      <selection activeCell="C17" sqref="C17:G17"/>
    </sheetView>
  </sheetViews>
  <sheetFormatPr defaultColWidth="9.140625" defaultRowHeight="15"/>
  <cols>
    <col min="1" max="1" width="7.00390625" style="3" customWidth="1"/>
    <col min="2" max="2" width="26.00390625" style="3" customWidth="1"/>
    <col min="3" max="3" width="16.28125" style="3" customWidth="1"/>
    <col min="4" max="4" width="9.421875" style="3" customWidth="1"/>
    <col min="5" max="5" width="8.003906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6.5" customHeight="1">
      <c r="A7" s="106" t="s">
        <v>26</v>
      </c>
      <c r="B7" s="106"/>
      <c r="C7" s="159" t="s">
        <v>289</v>
      </c>
      <c r="D7" s="160"/>
      <c r="E7" s="160"/>
      <c r="F7" s="160"/>
      <c r="G7" s="161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74"/>
      <c r="D29" s="74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15.75" thickBot="1">
      <c r="A35" s="71">
        <v>9</v>
      </c>
      <c r="B35" s="64" t="s">
        <v>187</v>
      </c>
      <c r="C35" s="26">
        <v>0</v>
      </c>
      <c r="D35" s="22">
        <v>0</v>
      </c>
      <c r="E35" s="38">
        <v>1</v>
      </c>
      <c r="F35" s="23">
        <f aca="true" t="shared" si="0" ref="F35">C35*E35</f>
        <v>0</v>
      </c>
      <c r="G35" s="23">
        <f aca="true" t="shared" si="1" ref="G35">F35+D35*F35</f>
        <v>0</v>
      </c>
    </row>
    <row r="36" spans="1:7" ht="15.75" thickBot="1">
      <c r="A36" s="135" t="s">
        <v>300</v>
      </c>
      <c r="B36" s="136"/>
      <c r="C36" s="136"/>
      <c r="D36" s="136"/>
      <c r="E36" s="136"/>
      <c r="F36" s="92">
        <f>SUM(F35:F35)</f>
        <v>0</v>
      </c>
      <c r="G36" s="92">
        <f>SUM(G35:G35)</f>
        <v>0</v>
      </c>
    </row>
    <row r="37" spans="1:7" ht="15">
      <c r="A37" s="79"/>
      <c r="B37" s="79"/>
      <c r="C37" s="79"/>
      <c r="D37" s="79"/>
      <c r="E37" s="79"/>
      <c r="F37" s="78"/>
      <c r="G37" s="78"/>
    </row>
    <row r="38" spans="1:7" s="99" customFormat="1" ht="51" customHeight="1">
      <c r="A38" s="93" t="s">
        <v>344</v>
      </c>
      <c r="B38" s="94" t="s">
        <v>319</v>
      </c>
      <c r="C38" s="95" t="s">
        <v>321</v>
      </c>
      <c r="D38" s="96" t="s">
        <v>31</v>
      </c>
      <c r="E38" s="93" t="s">
        <v>320</v>
      </c>
      <c r="F38" s="97" t="s">
        <v>322</v>
      </c>
      <c r="G38" s="95" t="s">
        <v>323</v>
      </c>
    </row>
    <row r="39" spans="1:7" ht="15.75" thickBot="1">
      <c r="A39" s="27">
        <v>24</v>
      </c>
      <c r="B39" s="64" t="s">
        <v>187</v>
      </c>
      <c r="C39" s="26">
        <v>0</v>
      </c>
      <c r="D39" s="22">
        <v>0</v>
      </c>
      <c r="E39" s="38">
        <v>1</v>
      </c>
      <c r="F39" s="23">
        <f>C39*E39*A39</f>
        <v>0</v>
      </c>
      <c r="G39" s="23">
        <f aca="true" t="shared" si="2" ref="G39">F39+D39*F39</f>
        <v>0</v>
      </c>
    </row>
    <row r="40" spans="1:7" ht="15.75" thickBot="1">
      <c r="A40" s="135" t="s">
        <v>293</v>
      </c>
      <c r="B40" s="136"/>
      <c r="C40" s="136"/>
      <c r="D40" s="136"/>
      <c r="E40" s="136"/>
      <c r="F40" s="92">
        <f>SUM(F39:F39)</f>
        <v>0</v>
      </c>
      <c r="G40" s="92">
        <f>SUM(G39:G39)</f>
        <v>0</v>
      </c>
    </row>
    <row r="41" spans="1:7" ht="15.75" thickBot="1">
      <c r="A41" s="79"/>
      <c r="B41" s="79"/>
      <c r="C41" s="79"/>
      <c r="D41" s="79"/>
      <c r="E41" s="79"/>
      <c r="F41" s="78"/>
      <c r="G41" s="78"/>
    </row>
    <row r="42" spans="1:7" ht="32.25" customHeight="1">
      <c r="A42" s="125" t="s">
        <v>299</v>
      </c>
      <c r="B42" s="126"/>
      <c r="C42" s="126"/>
      <c r="D42" s="126"/>
      <c r="E42" s="127"/>
      <c r="F42" s="140">
        <f>F36+F40</f>
        <v>0</v>
      </c>
      <c r="G42" s="130">
        <f>G36+G40</f>
        <v>0</v>
      </c>
    </row>
    <row r="43" spans="1:7" ht="15.75" customHeight="1" thickBot="1">
      <c r="A43" s="132" t="s">
        <v>355</v>
      </c>
      <c r="B43" s="133"/>
      <c r="C43" s="133"/>
      <c r="D43" s="133"/>
      <c r="E43" s="134"/>
      <c r="F43" s="141"/>
      <c r="G43" s="131"/>
    </row>
    <row r="44" spans="1:7" s="4" customFormat="1" ht="21" customHeight="1">
      <c r="A44" s="9"/>
      <c r="B44" s="9"/>
      <c r="C44" s="19"/>
      <c r="D44" s="18"/>
      <c r="E44" s="10"/>
      <c r="F44" s="10"/>
      <c r="G44" s="11"/>
    </row>
    <row r="45" spans="1:7" s="4" customFormat="1" ht="15" customHeight="1">
      <c r="A45" s="124" t="s">
        <v>193</v>
      </c>
      <c r="B45" s="124"/>
      <c r="C45" s="124"/>
      <c r="D45" s="124"/>
      <c r="E45" s="124"/>
      <c r="F45" s="124"/>
      <c r="G45" s="124"/>
    </row>
    <row r="46" spans="3:7" s="4" customFormat="1" ht="57" customHeight="1">
      <c r="C46" s="138"/>
      <c r="D46" s="138"/>
      <c r="E46" s="138"/>
      <c r="F46" s="138"/>
      <c r="G46" s="138"/>
    </row>
    <row r="47" spans="1:7" s="4" customFormat="1" ht="15" customHeight="1">
      <c r="A47" s="138" t="s">
        <v>10</v>
      </c>
      <c r="B47" s="138"/>
      <c r="C47" s="138"/>
      <c r="D47" s="138"/>
      <c r="E47" s="138"/>
      <c r="F47" s="138"/>
      <c r="G47" s="138"/>
    </row>
    <row r="48" spans="1:7" s="4" customFormat="1" ht="15" customHeight="1">
      <c r="A48" s="138" t="s">
        <v>11</v>
      </c>
      <c r="B48" s="138"/>
      <c r="C48" s="138"/>
      <c r="D48" s="138"/>
      <c r="E48" s="138"/>
      <c r="F48" s="138"/>
      <c r="G48" s="138"/>
    </row>
    <row r="49" spans="1:7" s="4" customFormat="1" ht="15" customHeight="1">
      <c r="A49" s="137" t="s">
        <v>12</v>
      </c>
      <c r="B49" s="137"/>
      <c r="C49" s="137"/>
      <c r="D49" s="137"/>
      <c r="E49" s="137"/>
      <c r="F49" s="137"/>
      <c r="G49" s="137"/>
    </row>
  </sheetData>
  <sheetProtection sheet="1" objects="1" scenarios="1" formatCells="0" formatColumns="0" formatRows="0" selectLockedCells="1" autoFilter="0"/>
  <mergeCells count="53"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  <mergeCell ref="A28:G28"/>
    <mergeCell ref="A30:G30"/>
    <mergeCell ref="A32:G32"/>
    <mergeCell ref="A36:E36"/>
    <mergeCell ref="A40:E4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1">
      <selection activeCell="C17" sqref="C17:G17"/>
    </sheetView>
  </sheetViews>
  <sheetFormatPr defaultColWidth="9.140625" defaultRowHeight="15"/>
  <cols>
    <col min="1" max="1" width="6.00390625" style="3" customWidth="1"/>
    <col min="2" max="2" width="26.00390625" style="3" customWidth="1"/>
    <col min="3" max="3" width="16.28125" style="3" customWidth="1"/>
    <col min="4" max="4" width="9.421875" style="3" customWidth="1"/>
    <col min="5" max="5" width="6.281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281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74"/>
      <c r="D29" s="74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15.75" thickBot="1">
      <c r="A35" s="71" t="s">
        <v>50</v>
      </c>
      <c r="B35" s="58" t="s">
        <v>161</v>
      </c>
      <c r="C35" s="26">
        <v>0</v>
      </c>
      <c r="D35" s="22">
        <v>0</v>
      </c>
      <c r="E35" s="38">
        <v>3</v>
      </c>
      <c r="F35" s="23">
        <f aca="true" t="shared" si="0" ref="F35">C35*E35</f>
        <v>0</v>
      </c>
      <c r="G35" s="23">
        <f aca="true" t="shared" si="1" ref="G35">F35+D35*F35</f>
        <v>0</v>
      </c>
    </row>
    <row r="36" spans="1:7" ht="15.75" thickBot="1">
      <c r="A36" s="135" t="s">
        <v>300</v>
      </c>
      <c r="B36" s="136"/>
      <c r="C36" s="136"/>
      <c r="D36" s="136"/>
      <c r="E36" s="136"/>
      <c r="F36" s="92">
        <f>SUM(F35:F35)</f>
        <v>0</v>
      </c>
      <c r="G36" s="92">
        <f>SUM(G35:G35)</f>
        <v>0</v>
      </c>
    </row>
    <row r="37" spans="1:7" ht="15">
      <c r="A37" s="79"/>
      <c r="B37" s="79"/>
      <c r="C37" s="79"/>
      <c r="D37" s="79"/>
      <c r="E37" s="79"/>
      <c r="F37" s="78"/>
      <c r="G37" s="78"/>
    </row>
    <row r="38" spans="1:7" s="99" customFormat="1" ht="51" customHeight="1">
      <c r="A38" s="93" t="s">
        <v>344</v>
      </c>
      <c r="B38" s="94" t="s">
        <v>319</v>
      </c>
      <c r="C38" s="95" t="s">
        <v>321</v>
      </c>
      <c r="D38" s="96" t="s">
        <v>31</v>
      </c>
      <c r="E38" s="93" t="s">
        <v>320</v>
      </c>
      <c r="F38" s="97" t="s">
        <v>322</v>
      </c>
      <c r="G38" s="95" t="s">
        <v>323</v>
      </c>
    </row>
    <row r="39" spans="1:7" ht="15.75" thickBot="1">
      <c r="A39" s="27">
        <v>24</v>
      </c>
      <c r="B39" s="58" t="s">
        <v>161</v>
      </c>
      <c r="C39" s="26">
        <v>0</v>
      </c>
      <c r="D39" s="22">
        <v>0</v>
      </c>
      <c r="E39" s="38">
        <v>3</v>
      </c>
      <c r="F39" s="23">
        <f>C39*E39*A39</f>
        <v>0</v>
      </c>
      <c r="G39" s="23">
        <f aca="true" t="shared" si="2" ref="G39">F39+D39*F39</f>
        <v>0</v>
      </c>
    </row>
    <row r="40" spans="1:7" ht="15.75" thickBot="1">
      <c r="A40" s="135" t="s">
        <v>293</v>
      </c>
      <c r="B40" s="136"/>
      <c r="C40" s="136"/>
      <c r="D40" s="136"/>
      <c r="E40" s="136"/>
      <c r="F40" s="92">
        <f>SUM(F39:F39)</f>
        <v>0</v>
      </c>
      <c r="G40" s="92">
        <f>SUM(G39:G39)</f>
        <v>0</v>
      </c>
    </row>
    <row r="41" spans="1:7" ht="15.75" thickBot="1">
      <c r="A41" s="79"/>
      <c r="B41" s="79"/>
      <c r="C41" s="79"/>
      <c r="D41" s="79"/>
      <c r="E41" s="79"/>
      <c r="F41" s="78"/>
      <c r="G41" s="78"/>
    </row>
    <row r="42" spans="1:7" ht="32.25" customHeight="1">
      <c r="A42" s="125" t="s">
        <v>299</v>
      </c>
      <c r="B42" s="126"/>
      <c r="C42" s="126"/>
      <c r="D42" s="126"/>
      <c r="E42" s="127"/>
      <c r="F42" s="140">
        <f>F36+F40</f>
        <v>0</v>
      </c>
      <c r="G42" s="130">
        <f>G36+G40</f>
        <v>0</v>
      </c>
    </row>
    <row r="43" spans="1:7" ht="15.75" customHeight="1" thickBot="1">
      <c r="A43" s="132" t="s">
        <v>354</v>
      </c>
      <c r="B43" s="133"/>
      <c r="C43" s="133"/>
      <c r="D43" s="133"/>
      <c r="E43" s="134"/>
      <c r="F43" s="141"/>
      <c r="G43" s="131"/>
    </row>
    <row r="44" spans="1:7" s="4" customFormat="1" ht="21" customHeight="1">
      <c r="A44" s="9"/>
      <c r="B44" s="9"/>
      <c r="C44" s="19"/>
      <c r="D44" s="18"/>
      <c r="E44" s="10"/>
      <c r="F44" s="10"/>
      <c r="G44" s="11"/>
    </row>
    <row r="45" spans="1:7" s="4" customFormat="1" ht="15" customHeight="1">
      <c r="A45" s="124" t="s">
        <v>193</v>
      </c>
      <c r="B45" s="124"/>
      <c r="C45" s="124"/>
      <c r="D45" s="124"/>
      <c r="E45" s="124"/>
      <c r="F45" s="124"/>
      <c r="G45" s="124"/>
    </row>
    <row r="46" spans="3:7" s="4" customFormat="1" ht="57" customHeight="1">
      <c r="C46" s="138"/>
      <c r="D46" s="138"/>
      <c r="E46" s="138"/>
      <c r="F46" s="138"/>
      <c r="G46" s="138"/>
    </row>
    <row r="47" spans="1:7" s="4" customFormat="1" ht="15" customHeight="1">
      <c r="A47" s="138" t="s">
        <v>10</v>
      </c>
      <c r="B47" s="138"/>
      <c r="C47" s="138"/>
      <c r="D47" s="138"/>
      <c r="E47" s="138"/>
      <c r="F47" s="138"/>
      <c r="G47" s="138"/>
    </row>
    <row r="48" spans="1:7" s="4" customFormat="1" ht="15" customHeight="1">
      <c r="A48" s="138" t="s">
        <v>11</v>
      </c>
      <c r="B48" s="138"/>
      <c r="C48" s="138"/>
      <c r="D48" s="138"/>
      <c r="E48" s="138"/>
      <c r="F48" s="138"/>
      <c r="G48" s="138"/>
    </row>
    <row r="49" spans="1:7" s="4" customFormat="1" ht="15" customHeight="1">
      <c r="A49" s="137" t="s">
        <v>12</v>
      </c>
      <c r="B49" s="137"/>
      <c r="C49" s="137"/>
      <c r="D49" s="137"/>
      <c r="E49" s="137"/>
      <c r="F49" s="137"/>
      <c r="G49" s="137"/>
    </row>
  </sheetData>
  <sheetProtection sheet="1" objects="1" scenarios="1" formatCells="0" formatColumns="0" formatRows="0" selectLockedCells="1" autoFilter="0"/>
  <mergeCells count="53"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  <mergeCell ref="A28:G28"/>
    <mergeCell ref="A30:G30"/>
    <mergeCell ref="A32:G32"/>
    <mergeCell ref="A36:E36"/>
    <mergeCell ref="A40:E4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SheetLayoutView="130" workbookViewId="0" topLeftCell="A1">
      <selection activeCell="C17" sqref="C17:G17"/>
    </sheetView>
  </sheetViews>
  <sheetFormatPr defaultColWidth="9.140625" defaultRowHeight="15"/>
  <cols>
    <col min="1" max="1" width="7.8515625" style="3" customWidth="1"/>
    <col min="2" max="2" width="26.00390625" style="3" customWidth="1"/>
    <col min="3" max="3" width="16.28125" style="3" customWidth="1"/>
    <col min="4" max="4" width="9.421875" style="3" customWidth="1"/>
    <col min="5" max="5" width="7.281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.75" customHeight="1">
      <c r="A7" s="106" t="s">
        <v>26</v>
      </c>
      <c r="B7" s="106"/>
      <c r="C7" s="159" t="s">
        <v>290</v>
      </c>
      <c r="D7" s="160"/>
      <c r="E7" s="160"/>
      <c r="F7" s="160"/>
      <c r="G7" s="161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74"/>
      <c r="D29" s="74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15">
      <c r="A35" s="71" t="s">
        <v>50</v>
      </c>
      <c r="B35" s="64" t="s">
        <v>188</v>
      </c>
      <c r="C35" s="26">
        <v>0</v>
      </c>
      <c r="D35" s="22">
        <v>0</v>
      </c>
      <c r="E35" s="59">
        <v>2</v>
      </c>
      <c r="F35" s="23">
        <f aca="true" t="shared" si="0" ref="F35:F36">C35*E35</f>
        <v>0</v>
      </c>
      <c r="G35" s="23">
        <f aca="true" t="shared" si="1" ref="G35:G36">F35+D35*F35</f>
        <v>0</v>
      </c>
    </row>
    <row r="36" spans="1:7" ht="26.25" thickBot="1">
      <c r="A36" s="71" t="s">
        <v>50</v>
      </c>
      <c r="B36" s="64" t="s">
        <v>191</v>
      </c>
      <c r="C36" s="26">
        <v>0</v>
      </c>
      <c r="D36" s="22">
        <v>0</v>
      </c>
      <c r="E36" s="59">
        <v>1</v>
      </c>
      <c r="F36" s="23">
        <f t="shared" si="0"/>
        <v>0</v>
      </c>
      <c r="G36" s="23">
        <f t="shared" si="1"/>
        <v>0</v>
      </c>
    </row>
    <row r="37" spans="1:7" ht="15.75" thickBot="1">
      <c r="A37" s="135" t="s">
        <v>300</v>
      </c>
      <c r="B37" s="136"/>
      <c r="C37" s="136"/>
      <c r="D37" s="136"/>
      <c r="E37" s="136"/>
      <c r="F37" s="92">
        <f>SUM(F35:F36)</f>
        <v>0</v>
      </c>
      <c r="G37" s="92">
        <f>SUM(G35:G36)</f>
        <v>0</v>
      </c>
    </row>
    <row r="38" spans="1:7" ht="15">
      <c r="A38" s="79"/>
      <c r="B38" s="79"/>
      <c r="C38" s="79"/>
      <c r="D38" s="79"/>
      <c r="E38" s="79"/>
      <c r="F38" s="78"/>
      <c r="G38" s="78"/>
    </row>
    <row r="39" spans="1:7" s="99" customFormat="1" ht="51" customHeight="1">
      <c r="A39" s="93" t="s">
        <v>344</v>
      </c>
      <c r="B39" s="94" t="s">
        <v>319</v>
      </c>
      <c r="C39" s="95" t="s">
        <v>321</v>
      </c>
      <c r="D39" s="96" t="s">
        <v>31</v>
      </c>
      <c r="E39" s="93" t="s">
        <v>320</v>
      </c>
      <c r="F39" s="97" t="s">
        <v>322</v>
      </c>
      <c r="G39" s="95" t="s">
        <v>323</v>
      </c>
    </row>
    <row r="40" spans="1:7" ht="15">
      <c r="A40" s="27">
        <v>24</v>
      </c>
      <c r="B40" s="64" t="s">
        <v>188</v>
      </c>
      <c r="C40" s="26">
        <v>0</v>
      </c>
      <c r="D40" s="22">
        <v>0</v>
      </c>
      <c r="E40" s="59">
        <v>2</v>
      </c>
      <c r="F40" s="23">
        <f>C40*E40*A40</f>
        <v>0</v>
      </c>
      <c r="G40" s="23">
        <f aca="true" t="shared" si="2" ref="G40:G41">F40+D40*F40</f>
        <v>0</v>
      </c>
    </row>
    <row r="41" spans="1:7" ht="26.25" thickBot="1">
      <c r="A41" s="27">
        <v>24</v>
      </c>
      <c r="B41" s="64" t="s">
        <v>191</v>
      </c>
      <c r="C41" s="26">
        <v>0</v>
      </c>
      <c r="D41" s="22">
        <v>0</v>
      </c>
      <c r="E41" s="59">
        <v>1</v>
      </c>
      <c r="F41" s="23">
        <f aca="true" t="shared" si="3" ref="F41">C41*E41*A41</f>
        <v>0</v>
      </c>
      <c r="G41" s="23">
        <f t="shared" si="2"/>
        <v>0</v>
      </c>
    </row>
    <row r="42" spans="1:7" ht="15.75" thickBot="1">
      <c r="A42" s="135" t="s">
        <v>293</v>
      </c>
      <c r="B42" s="136"/>
      <c r="C42" s="136"/>
      <c r="D42" s="136"/>
      <c r="E42" s="136"/>
      <c r="F42" s="92">
        <f>SUM(F40:F41)</f>
        <v>0</v>
      </c>
      <c r="G42" s="92">
        <f>SUM(G40:G41)</f>
        <v>0</v>
      </c>
    </row>
    <row r="43" spans="1:7" ht="15.75" thickBot="1">
      <c r="A43" s="79"/>
      <c r="B43" s="79"/>
      <c r="C43" s="79"/>
      <c r="D43" s="79"/>
      <c r="E43" s="79"/>
      <c r="F43" s="78"/>
      <c r="G43" s="78"/>
    </row>
    <row r="44" spans="1:7" ht="32.25" customHeight="1">
      <c r="A44" s="125" t="s">
        <v>299</v>
      </c>
      <c r="B44" s="126"/>
      <c r="C44" s="126"/>
      <c r="D44" s="126"/>
      <c r="E44" s="127"/>
      <c r="F44" s="140">
        <f>F37+F42</f>
        <v>0</v>
      </c>
      <c r="G44" s="130">
        <f>G37+G42</f>
        <v>0</v>
      </c>
    </row>
    <row r="45" spans="1:7" ht="15.75" customHeight="1" thickBot="1">
      <c r="A45" s="132" t="s">
        <v>353</v>
      </c>
      <c r="B45" s="133"/>
      <c r="C45" s="133"/>
      <c r="D45" s="133"/>
      <c r="E45" s="134"/>
      <c r="F45" s="141"/>
      <c r="G45" s="131"/>
    </row>
    <row r="46" spans="1:7" s="4" customFormat="1" ht="21" customHeight="1">
      <c r="A46" s="9"/>
      <c r="B46" s="9"/>
      <c r="C46" s="19"/>
      <c r="D46" s="18"/>
      <c r="E46" s="10"/>
      <c r="F46" s="10"/>
      <c r="G46" s="11"/>
    </row>
    <row r="47" spans="1:7" s="4" customFormat="1" ht="15" customHeight="1">
      <c r="A47" s="124" t="s">
        <v>193</v>
      </c>
      <c r="B47" s="124"/>
      <c r="C47" s="124"/>
      <c r="D47" s="124"/>
      <c r="E47" s="124"/>
      <c r="F47" s="124"/>
      <c r="G47" s="124"/>
    </row>
    <row r="48" spans="3:7" s="4" customFormat="1" ht="57" customHeight="1">
      <c r="C48" s="138"/>
      <c r="D48" s="138"/>
      <c r="E48" s="138"/>
      <c r="F48" s="138"/>
      <c r="G48" s="138"/>
    </row>
    <row r="49" spans="1:7" s="4" customFormat="1" ht="15" customHeight="1">
      <c r="A49" s="138" t="s">
        <v>10</v>
      </c>
      <c r="B49" s="138"/>
      <c r="C49" s="138"/>
      <c r="D49" s="138"/>
      <c r="E49" s="138"/>
      <c r="F49" s="138"/>
      <c r="G49" s="138"/>
    </row>
    <row r="50" spans="1:7" s="4" customFormat="1" ht="15" customHeight="1">
      <c r="A50" s="138" t="s">
        <v>11</v>
      </c>
      <c r="B50" s="138"/>
      <c r="C50" s="138"/>
      <c r="D50" s="138"/>
      <c r="E50" s="138"/>
      <c r="F50" s="138"/>
      <c r="G50" s="138"/>
    </row>
    <row r="51" spans="1:7" s="4" customFormat="1" ht="15" customHeight="1">
      <c r="A51" s="137" t="s">
        <v>12</v>
      </c>
      <c r="B51" s="137"/>
      <c r="C51" s="137"/>
      <c r="D51" s="137"/>
      <c r="E51" s="137"/>
      <c r="F51" s="137"/>
      <c r="G51" s="137"/>
    </row>
  </sheetData>
  <sheetProtection sheet="1" objects="1" scenarios="1" formatCells="0" formatColumns="0" formatRows="0" selectLockedCells="1" autoFilter="0"/>
  <mergeCells count="53">
    <mergeCell ref="C48:G48"/>
    <mergeCell ref="A49:G49"/>
    <mergeCell ref="A50:G50"/>
    <mergeCell ref="A51:G51"/>
    <mergeCell ref="A44:E44"/>
    <mergeCell ref="F44:F45"/>
    <mergeCell ref="G44:G45"/>
    <mergeCell ref="A45:E45"/>
    <mergeCell ref="A47:G47"/>
    <mergeCell ref="A28:G28"/>
    <mergeCell ref="A30:G30"/>
    <mergeCell ref="A32:G32"/>
    <mergeCell ref="A37:E37"/>
    <mergeCell ref="A42:E42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SheetLayoutView="130" workbookViewId="0" topLeftCell="A1">
      <selection activeCell="C17" sqref="C17:G17"/>
    </sheetView>
  </sheetViews>
  <sheetFormatPr defaultColWidth="9.140625" defaultRowHeight="15"/>
  <cols>
    <col min="1" max="1" width="7.140625" style="3" customWidth="1"/>
    <col min="2" max="2" width="26.00390625" style="3" customWidth="1"/>
    <col min="3" max="3" width="16.28125" style="3" customWidth="1"/>
    <col min="4" max="4" width="9.421875" style="3" customWidth="1"/>
    <col min="5" max="5" width="7.1406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291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62" t="s">
        <v>16</v>
      </c>
      <c r="D13" s="163"/>
      <c r="E13" s="163"/>
      <c r="F13" s="163"/>
      <c r="G13" s="164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74"/>
      <c r="D29" s="74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15">
      <c r="A35" s="71">
        <v>48</v>
      </c>
      <c r="B35" s="64" t="s">
        <v>189</v>
      </c>
      <c r="C35" s="26">
        <v>0</v>
      </c>
      <c r="D35" s="22">
        <v>0</v>
      </c>
      <c r="E35" s="59">
        <v>3</v>
      </c>
      <c r="F35" s="23">
        <f aca="true" t="shared" si="0" ref="F35:F36">C35*E35</f>
        <v>0</v>
      </c>
      <c r="G35" s="23">
        <f aca="true" t="shared" si="1" ref="G35:G36">F35+D35*F35</f>
        <v>0</v>
      </c>
    </row>
    <row r="36" spans="1:7" ht="15.75" thickBot="1">
      <c r="A36" s="71">
        <v>49</v>
      </c>
      <c r="B36" s="64" t="s">
        <v>190</v>
      </c>
      <c r="C36" s="26">
        <v>0</v>
      </c>
      <c r="D36" s="22">
        <v>0</v>
      </c>
      <c r="E36" s="59">
        <v>4</v>
      </c>
      <c r="F36" s="23">
        <f t="shared" si="0"/>
        <v>0</v>
      </c>
      <c r="G36" s="23">
        <f t="shared" si="1"/>
        <v>0</v>
      </c>
    </row>
    <row r="37" spans="1:7" ht="15.75" thickBot="1">
      <c r="A37" s="135" t="s">
        <v>300</v>
      </c>
      <c r="B37" s="136"/>
      <c r="C37" s="136"/>
      <c r="D37" s="136"/>
      <c r="E37" s="136"/>
      <c r="F37" s="92">
        <f>SUM(F35:F36)</f>
        <v>0</v>
      </c>
      <c r="G37" s="92">
        <f>SUM(G35:G36)</f>
        <v>0</v>
      </c>
    </row>
    <row r="38" spans="1:7" ht="15">
      <c r="A38" s="79"/>
      <c r="B38" s="79"/>
      <c r="C38" s="79"/>
      <c r="D38" s="79"/>
      <c r="E38" s="79"/>
      <c r="F38" s="78"/>
      <c r="G38" s="78"/>
    </row>
    <row r="39" spans="1:7" s="99" customFormat="1" ht="51" customHeight="1">
      <c r="A39" s="93" t="s">
        <v>344</v>
      </c>
      <c r="B39" s="94" t="s">
        <v>319</v>
      </c>
      <c r="C39" s="95" t="s">
        <v>321</v>
      </c>
      <c r="D39" s="96" t="s">
        <v>31</v>
      </c>
      <c r="E39" s="93" t="s">
        <v>320</v>
      </c>
      <c r="F39" s="97" t="s">
        <v>322</v>
      </c>
      <c r="G39" s="95" t="s">
        <v>323</v>
      </c>
    </row>
    <row r="40" spans="1:7" ht="15">
      <c r="A40" s="27">
        <v>24</v>
      </c>
      <c r="B40" s="64" t="s">
        <v>189</v>
      </c>
      <c r="C40" s="26">
        <v>0</v>
      </c>
      <c r="D40" s="22">
        <v>0</v>
      </c>
      <c r="E40" s="59">
        <v>3</v>
      </c>
      <c r="F40" s="23">
        <f>C40*E40*A40</f>
        <v>0</v>
      </c>
      <c r="G40" s="23">
        <f aca="true" t="shared" si="2" ref="G40:G41">F40+D40*F40</f>
        <v>0</v>
      </c>
    </row>
    <row r="41" spans="1:7" ht="15.75" thickBot="1">
      <c r="A41" s="27">
        <v>24</v>
      </c>
      <c r="B41" s="64" t="s">
        <v>190</v>
      </c>
      <c r="C41" s="26">
        <v>0</v>
      </c>
      <c r="D41" s="22">
        <v>0</v>
      </c>
      <c r="E41" s="59">
        <v>4</v>
      </c>
      <c r="F41" s="23">
        <f aca="true" t="shared" si="3" ref="F41">C41*E41*A41</f>
        <v>0</v>
      </c>
      <c r="G41" s="23">
        <f t="shared" si="2"/>
        <v>0</v>
      </c>
    </row>
    <row r="42" spans="1:7" ht="15.75" thickBot="1">
      <c r="A42" s="135" t="s">
        <v>293</v>
      </c>
      <c r="B42" s="136"/>
      <c r="C42" s="136"/>
      <c r="D42" s="136"/>
      <c r="E42" s="136"/>
      <c r="F42" s="92">
        <f>SUM(F40:F41)</f>
        <v>0</v>
      </c>
      <c r="G42" s="92">
        <f>SUM(G40:G41)</f>
        <v>0</v>
      </c>
    </row>
    <row r="43" spans="1:7" ht="15.75" thickBot="1">
      <c r="A43" s="79"/>
      <c r="B43" s="79"/>
      <c r="C43" s="79"/>
      <c r="D43" s="79"/>
      <c r="E43" s="79"/>
      <c r="F43" s="78"/>
      <c r="G43" s="78"/>
    </row>
    <row r="44" spans="1:7" ht="32.25" customHeight="1">
      <c r="A44" s="125" t="s">
        <v>299</v>
      </c>
      <c r="B44" s="126"/>
      <c r="C44" s="126"/>
      <c r="D44" s="126"/>
      <c r="E44" s="127"/>
      <c r="F44" s="140">
        <f>F37+F42</f>
        <v>0</v>
      </c>
      <c r="G44" s="130">
        <f>G37+G42</f>
        <v>0</v>
      </c>
    </row>
    <row r="45" spans="1:7" ht="15.75" customHeight="1" thickBot="1">
      <c r="A45" s="132" t="s">
        <v>352</v>
      </c>
      <c r="B45" s="133"/>
      <c r="C45" s="133"/>
      <c r="D45" s="133"/>
      <c r="E45" s="134"/>
      <c r="F45" s="141"/>
      <c r="G45" s="131"/>
    </row>
    <row r="46" spans="1:7" s="4" customFormat="1" ht="21" customHeight="1">
      <c r="A46" s="9"/>
      <c r="B46" s="9"/>
      <c r="C46" s="19"/>
      <c r="D46" s="18"/>
      <c r="E46" s="10"/>
      <c r="F46" s="10"/>
      <c r="G46" s="11"/>
    </row>
    <row r="47" spans="1:7" s="4" customFormat="1" ht="15" customHeight="1">
      <c r="A47" s="124" t="s">
        <v>193</v>
      </c>
      <c r="B47" s="124"/>
      <c r="C47" s="124"/>
      <c r="D47" s="124"/>
      <c r="E47" s="124"/>
      <c r="F47" s="124"/>
      <c r="G47" s="124"/>
    </row>
    <row r="48" spans="3:7" s="4" customFormat="1" ht="57" customHeight="1">
      <c r="C48" s="138"/>
      <c r="D48" s="138"/>
      <c r="E48" s="138"/>
      <c r="F48" s="138"/>
      <c r="G48" s="138"/>
    </row>
    <row r="49" spans="1:7" s="4" customFormat="1" ht="15" customHeight="1">
      <c r="A49" s="138" t="s">
        <v>10</v>
      </c>
      <c r="B49" s="138"/>
      <c r="C49" s="138"/>
      <c r="D49" s="138"/>
      <c r="E49" s="138"/>
      <c r="F49" s="138"/>
      <c r="G49" s="138"/>
    </row>
    <row r="50" spans="1:7" s="4" customFormat="1" ht="15" customHeight="1">
      <c r="A50" s="138" t="s">
        <v>11</v>
      </c>
      <c r="B50" s="138"/>
      <c r="C50" s="138"/>
      <c r="D50" s="138"/>
      <c r="E50" s="138"/>
      <c r="F50" s="138"/>
      <c r="G50" s="138"/>
    </row>
    <row r="51" spans="1:7" s="4" customFormat="1" ht="15" customHeight="1">
      <c r="A51" s="137" t="s">
        <v>12</v>
      </c>
      <c r="B51" s="137"/>
      <c r="C51" s="137"/>
      <c r="D51" s="137"/>
      <c r="E51" s="137"/>
      <c r="F51" s="137"/>
      <c r="G51" s="137"/>
    </row>
  </sheetData>
  <sheetProtection sheet="1" objects="1" scenarios="1" formatCells="0" formatColumns="0" formatRows="0" selectLockedCells="1" autoFilter="0"/>
  <mergeCells count="53">
    <mergeCell ref="C48:G48"/>
    <mergeCell ref="A49:G49"/>
    <mergeCell ref="A50:G50"/>
    <mergeCell ref="A51:G51"/>
    <mergeCell ref="A44:E44"/>
    <mergeCell ref="F44:F45"/>
    <mergeCell ref="G44:G45"/>
    <mergeCell ref="A45:E45"/>
    <mergeCell ref="A47:G47"/>
    <mergeCell ref="A28:G28"/>
    <mergeCell ref="A30:G30"/>
    <mergeCell ref="A32:G32"/>
    <mergeCell ref="A37:E37"/>
    <mergeCell ref="A42:E42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16">
      <selection activeCell="D39" sqref="D39"/>
    </sheetView>
  </sheetViews>
  <sheetFormatPr defaultColWidth="9.140625" defaultRowHeight="15"/>
  <cols>
    <col min="1" max="1" width="7.7109375" style="3" customWidth="1"/>
    <col min="2" max="2" width="26.00390625" style="3" customWidth="1"/>
    <col min="3" max="3" width="16.28125" style="3" customWidth="1"/>
    <col min="4" max="4" width="9.421875" style="3" customWidth="1"/>
    <col min="5" max="5" width="7.1406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282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74"/>
      <c r="D29" s="74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15.75" thickBot="1">
      <c r="A35" s="57">
        <v>100</v>
      </c>
      <c r="B35" s="63" t="s">
        <v>146</v>
      </c>
      <c r="C35" s="26">
        <v>0</v>
      </c>
      <c r="D35" s="22">
        <v>0</v>
      </c>
      <c r="E35" s="38">
        <v>1</v>
      </c>
      <c r="F35" s="23">
        <f aca="true" t="shared" si="0" ref="F35">C35*E35</f>
        <v>0</v>
      </c>
      <c r="G35" s="23">
        <f aca="true" t="shared" si="1" ref="G35">F35+D35*F35</f>
        <v>0</v>
      </c>
    </row>
    <row r="36" spans="1:7" ht="15.75" thickBot="1">
      <c r="A36" s="135" t="s">
        <v>300</v>
      </c>
      <c r="B36" s="136"/>
      <c r="C36" s="136"/>
      <c r="D36" s="136"/>
      <c r="E36" s="136"/>
      <c r="F36" s="92">
        <f>SUM(F35:F35)</f>
        <v>0</v>
      </c>
      <c r="G36" s="92">
        <f>SUM(G35:G35)</f>
        <v>0</v>
      </c>
    </row>
    <row r="37" spans="1:7" ht="15">
      <c r="A37" s="79"/>
      <c r="B37" s="79"/>
      <c r="C37" s="79"/>
      <c r="D37" s="79"/>
      <c r="E37" s="79"/>
      <c r="F37" s="78"/>
      <c r="G37" s="78"/>
    </row>
    <row r="38" spans="1:7" s="99" customFormat="1" ht="51" customHeight="1">
      <c r="A38" s="93" t="s">
        <v>344</v>
      </c>
      <c r="B38" s="94" t="s">
        <v>319</v>
      </c>
      <c r="C38" s="95" t="s">
        <v>321</v>
      </c>
      <c r="D38" s="96" t="s">
        <v>31</v>
      </c>
      <c r="E38" s="93" t="s">
        <v>320</v>
      </c>
      <c r="F38" s="97" t="s">
        <v>322</v>
      </c>
      <c r="G38" s="95" t="s">
        <v>323</v>
      </c>
    </row>
    <row r="39" spans="1:7" ht="15.75" thickBot="1">
      <c r="A39" s="27">
        <v>24</v>
      </c>
      <c r="B39" s="63" t="s">
        <v>146</v>
      </c>
      <c r="C39" s="26">
        <v>0</v>
      </c>
      <c r="D39" s="22">
        <v>0</v>
      </c>
      <c r="E39" s="38">
        <v>1</v>
      </c>
      <c r="F39" s="23">
        <f>C39*E39*A39</f>
        <v>0</v>
      </c>
      <c r="G39" s="23">
        <f aca="true" t="shared" si="2" ref="G39">F39+D39*F39</f>
        <v>0</v>
      </c>
    </row>
    <row r="40" spans="1:7" ht="15.75" thickBot="1">
      <c r="A40" s="135" t="s">
        <v>293</v>
      </c>
      <c r="B40" s="136"/>
      <c r="C40" s="136"/>
      <c r="D40" s="136"/>
      <c r="E40" s="136"/>
      <c r="F40" s="92">
        <f>SUM(F39:F39)</f>
        <v>0</v>
      </c>
      <c r="G40" s="92">
        <f>SUM(G39:G39)</f>
        <v>0</v>
      </c>
    </row>
    <row r="41" spans="1:7" ht="15.75" thickBot="1">
      <c r="A41" s="79"/>
      <c r="B41" s="79"/>
      <c r="C41" s="79"/>
      <c r="D41" s="79"/>
      <c r="E41" s="79"/>
      <c r="F41" s="78"/>
      <c r="G41" s="78"/>
    </row>
    <row r="42" spans="1:7" ht="32.25" customHeight="1">
      <c r="A42" s="125" t="s">
        <v>299</v>
      </c>
      <c r="B42" s="126"/>
      <c r="C42" s="126"/>
      <c r="D42" s="126"/>
      <c r="E42" s="127"/>
      <c r="F42" s="140">
        <f>F36+F40</f>
        <v>0</v>
      </c>
      <c r="G42" s="130">
        <f>G36+G40</f>
        <v>0</v>
      </c>
    </row>
    <row r="43" spans="1:7" ht="15.75" customHeight="1" thickBot="1">
      <c r="A43" s="132" t="s">
        <v>351</v>
      </c>
      <c r="B43" s="133"/>
      <c r="C43" s="133"/>
      <c r="D43" s="133"/>
      <c r="E43" s="134"/>
      <c r="F43" s="141"/>
      <c r="G43" s="131"/>
    </row>
    <row r="44" spans="1:7" s="4" customFormat="1" ht="21" customHeight="1">
      <c r="A44" s="9"/>
      <c r="B44" s="9"/>
      <c r="C44" s="19"/>
      <c r="D44" s="18"/>
      <c r="E44" s="10"/>
      <c r="F44" s="10"/>
      <c r="G44" s="11"/>
    </row>
    <row r="45" spans="1:7" s="4" customFormat="1" ht="15" customHeight="1">
      <c r="A45" s="124" t="s">
        <v>193</v>
      </c>
      <c r="B45" s="124"/>
      <c r="C45" s="124"/>
      <c r="D45" s="124"/>
      <c r="E45" s="124"/>
      <c r="F45" s="124"/>
      <c r="G45" s="124"/>
    </row>
    <row r="46" spans="3:7" s="4" customFormat="1" ht="57" customHeight="1">
      <c r="C46" s="138"/>
      <c r="D46" s="138"/>
      <c r="E46" s="138"/>
      <c r="F46" s="138"/>
      <c r="G46" s="138"/>
    </row>
    <row r="47" spans="1:7" s="4" customFormat="1" ht="15" customHeight="1">
      <c r="A47" s="138" t="s">
        <v>10</v>
      </c>
      <c r="B47" s="138"/>
      <c r="C47" s="138"/>
      <c r="D47" s="138"/>
      <c r="E47" s="138"/>
      <c r="F47" s="138"/>
      <c r="G47" s="138"/>
    </row>
    <row r="48" spans="1:7" s="4" customFormat="1" ht="15" customHeight="1">
      <c r="A48" s="138" t="s">
        <v>11</v>
      </c>
      <c r="B48" s="138"/>
      <c r="C48" s="138"/>
      <c r="D48" s="138"/>
      <c r="E48" s="138"/>
      <c r="F48" s="138"/>
      <c r="G48" s="138"/>
    </row>
    <row r="49" spans="1:7" s="4" customFormat="1" ht="15" customHeight="1">
      <c r="A49" s="137" t="s">
        <v>12</v>
      </c>
      <c r="B49" s="137"/>
      <c r="C49" s="137"/>
      <c r="D49" s="137"/>
      <c r="E49" s="137"/>
      <c r="F49" s="137"/>
      <c r="G49" s="137"/>
    </row>
  </sheetData>
  <sheetProtection sheet="1" objects="1" scenarios="1" formatCells="0" formatColumns="0" formatRows="0" selectLockedCells="1" autoFilter="0"/>
  <mergeCells count="53"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  <mergeCell ref="A28:G28"/>
    <mergeCell ref="A30:G30"/>
    <mergeCell ref="A32:G32"/>
    <mergeCell ref="A36:E36"/>
    <mergeCell ref="A40:E4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zoomScaleSheetLayoutView="130" workbookViewId="0" topLeftCell="A1">
      <selection activeCell="L16" sqref="L16"/>
    </sheetView>
  </sheetViews>
  <sheetFormatPr defaultColWidth="9.140625" defaultRowHeight="15"/>
  <cols>
    <col min="1" max="1" width="7.7109375" style="3" customWidth="1"/>
    <col min="2" max="2" width="26.00390625" style="3" customWidth="1"/>
    <col min="3" max="3" width="16.28125" style="3" customWidth="1"/>
    <col min="4" max="4" width="9.421875" style="3" customWidth="1"/>
    <col min="5" max="5" width="8.00390625" style="3" customWidth="1"/>
    <col min="6" max="7" width="16.421875" style="3" customWidth="1"/>
    <col min="8" max="16384" width="9.140625" style="3" customWidth="1"/>
  </cols>
  <sheetData>
    <row r="1" spans="1:7" ht="37.5" customHeight="1">
      <c r="A1" s="165" t="s">
        <v>382</v>
      </c>
      <c r="B1" s="165"/>
      <c r="C1" s="165"/>
      <c r="D1" s="165"/>
      <c r="E1" s="165"/>
      <c r="F1" s="165"/>
      <c r="G1" s="165"/>
    </row>
    <row r="3" spans="1:7" ht="15.75">
      <c r="A3" s="166" t="s">
        <v>25</v>
      </c>
      <c r="B3" s="166"/>
      <c r="C3" s="166"/>
      <c r="D3" s="166"/>
      <c r="E3" s="166"/>
      <c r="F3" s="166"/>
      <c r="G3" s="166"/>
    </row>
    <row r="4" spans="1:7" ht="7.5" customHeight="1">
      <c r="A4" s="167"/>
      <c r="B4" s="167"/>
      <c r="C4" s="167"/>
      <c r="D4" s="167"/>
      <c r="E4" s="167"/>
      <c r="F4" s="167"/>
      <c r="G4" s="167"/>
    </row>
    <row r="5" spans="1:7" s="4" customFormat="1" ht="30" customHeight="1">
      <c r="A5" s="168" t="s">
        <v>27</v>
      </c>
      <c r="B5" s="168"/>
      <c r="C5" s="168"/>
      <c r="D5" s="168"/>
      <c r="E5" s="168"/>
      <c r="F5" s="168"/>
      <c r="G5" s="168"/>
    </row>
    <row r="6" spans="1:7" s="4" customFormat="1" ht="7.5" customHeight="1">
      <c r="A6" s="169"/>
      <c r="B6" s="169"/>
      <c r="C6" s="169"/>
      <c r="D6" s="169"/>
      <c r="E6" s="169"/>
      <c r="F6" s="169"/>
      <c r="G6" s="169"/>
    </row>
    <row r="7" spans="1:7" s="4" customFormat="1" ht="15" customHeight="1">
      <c r="A7" s="170" t="s">
        <v>2</v>
      </c>
      <c r="B7" s="170"/>
      <c r="C7" s="170"/>
      <c r="D7" s="170"/>
      <c r="E7" s="170"/>
      <c r="F7" s="170"/>
      <c r="G7" s="170"/>
    </row>
    <row r="8" spans="1:7" s="4" customFormat="1" ht="15" customHeight="1">
      <c r="A8" s="171" t="s">
        <v>0</v>
      </c>
      <c r="B8" s="171"/>
      <c r="C8" s="172" t="s">
        <v>24</v>
      </c>
      <c r="D8" s="172"/>
      <c r="E8" s="172"/>
      <c r="F8" s="172"/>
      <c r="G8" s="172"/>
    </row>
    <row r="9" spans="1:7" s="4" customFormat="1" ht="15" customHeight="1">
      <c r="A9" s="171" t="s">
        <v>26</v>
      </c>
      <c r="B9" s="171"/>
      <c r="C9" s="173" t="s">
        <v>283</v>
      </c>
      <c r="D9" s="173"/>
      <c r="E9" s="173"/>
      <c r="F9" s="173"/>
      <c r="G9" s="173"/>
    </row>
    <row r="10" spans="1:7" s="4" customFormat="1" ht="41.25" customHeight="1">
      <c r="A10" s="171" t="s">
        <v>1</v>
      </c>
      <c r="B10" s="171"/>
      <c r="C10" s="174" t="s">
        <v>35</v>
      </c>
      <c r="D10" s="174"/>
      <c r="E10" s="174"/>
      <c r="F10" s="174"/>
      <c r="G10" s="174"/>
    </row>
    <row r="11" spans="1:7" s="4" customFormat="1" ht="15" customHeight="1">
      <c r="A11" s="175"/>
      <c r="B11" s="175"/>
      <c r="C11" s="176"/>
      <c r="D11" s="176"/>
      <c r="E11" s="176"/>
      <c r="F11" s="176"/>
      <c r="G11" s="176"/>
    </row>
    <row r="12" spans="1:7" s="4" customFormat="1" ht="15" customHeight="1">
      <c r="A12" s="170" t="s">
        <v>8</v>
      </c>
      <c r="B12" s="170"/>
      <c r="C12" s="170"/>
      <c r="D12" s="170"/>
      <c r="E12" s="170"/>
      <c r="F12" s="170"/>
      <c r="G12" s="170"/>
    </row>
    <row r="13" spans="1:7" s="4" customFormat="1" ht="15" customHeight="1">
      <c r="A13" s="177" t="s">
        <v>13</v>
      </c>
      <c r="B13" s="177"/>
      <c r="C13" s="178" t="s">
        <v>14</v>
      </c>
      <c r="D13" s="178"/>
      <c r="E13" s="178"/>
      <c r="F13" s="178"/>
      <c r="G13" s="178"/>
    </row>
    <row r="14" spans="1:7" s="4" customFormat="1" ht="15" customHeight="1">
      <c r="A14" s="177" t="s">
        <v>3</v>
      </c>
      <c r="B14" s="177"/>
      <c r="C14" s="179" t="s">
        <v>15</v>
      </c>
      <c r="D14" s="179"/>
      <c r="E14" s="179"/>
      <c r="F14" s="179"/>
      <c r="G14" s="179"/>
    </row>
    <row r="15" spans="1:7" s="4" customFormat="1" ht="15" customHeight="1">
      <c r="A15" s="177" t="s">
        <v>17</v>
      </c>
      <c r="B15" s="177"/>
      <c r="C15" s="180" t="s">
        <v>16</v>
      </c>
      <c r="D15" s="180"/>
      <c r="E15" s="180"/>
      <c r="F15" s="180"/>
      <c r="G15" s="180"/>
    </row>
    <row r="16" spans="1:7" s="4" customFormat="1" ht="27" customHeight="1">
      <c r="A16" s="181" t="s">
        <v>4</v>
      </c>
      <c r="B16" s="181"/>
      <c r="C16" s="182" t="s">
        <v>374</v>
      </c>
      <c r="D16" s="182"/>
      <c r="E16" s="182"/>
      <c r="F16" s="182"/>
      <c r="G16" s="182"/>
    </row>
    <row r="17" spans="1:7" s="4" customFormat="1" ht="15" customHeight="1">
      <c r="A17" s="175"/>
      <c r="B17" s="175"/>
      <c r="C17" s="176"/>
      <c r="D17" s="176"/>
      <c r="E17" s="176"/>
      <c r="F17" s="176"/>
      <c r="G17" s="176"/>
    </row>
    <row r="18" spans="1:7" s="4" customFormat="1" ht="15" customHeight="1">
      <c r="A18" s="170" t="s">
        <v>21</v>
      </c>
      <c r="B18" s="170"/>
      <c r="C18" s="170"/>
      <c r="D18" s="170"/>
      <c r="E18" s="170"/>
      <c r="F18" s="170"/>
      <c r="G18" s="170"/>
    </row>
    <row r="19" spans="1:7" s="4" customFormat="1" ht="15" customHeight="1">
      <c r="A19" s="177" t="s">
        <v>13</v>
      </c>
      <c r="B19" s="177"/>
      <c r="C19" s="183" t="s">
        <v>18</v>
      </c>
      <c r="D19" s="183"/>
      <c r="E19" s="183"/>
      <c r="F19" s="183"/>
      <c r="G19" s="183"/>
    </row>
    <row r="20" spans="1:7" s="4" customFormat="1" ht="15" customHeight="1">
      <c r="A20" s="177" t="s">
        <v>17</v>
      </c>
      <c r="B20" s="177"/>
      <c r="C20" s="183" t="s">
        <v>18</v>
      </c>
      <c r="D20" s="183"/>
      <c r="E20" s="183"/>
      <c r="F20" s="183"/>
      <c r="G20" s="183"/>
    </row>
    <row r="21" spans="1:7" s="4" customFormat="1" ht="15" customHeight="1">
      <c r="A21" s="177" t="s">
        <v>3</v>
      </c>
      <c r="B21" s="177"/>
      <c r="C21" s="183" t="s">
        <v>18</v>
      </c>
      <c r="D21" s="183"/>
      <c r="E21" s="183"/>
      <c r="F21" s="183"/>
      <c r="G21" s="183"/>
    </row>
    <row r="22" spans="1:7" s="4" customFormat="1" ht="28.5" customHeight="1">
      <c r="A22" s="184" t="s">
        <v>9</v>
      </c>
      <c r="B22" s="184"/>
      <c r="C22" s="183" t="s">
        <v>18</v>
      </c>
      <c r="D22" s="183"/>
      <c r="E22" s="183"/>
      <c r="F22" s="183"/>
      <c r="G22" s="183"/>
    </row>
    <row r="23" spans="1:7" s="4" customFormat="1" ht="15" customHeight="1">
      <c r="A23" s="177" t="s">
        <v>4</v>
      </c>
      <c r="B23" s="177"/>
      <c r="C23" s="183" t="s">
        <v>18</v>
      </c>
      <c r="D23" s="183"/>
      <c r="E23" s="183"/>
      <c r="F23" s="183"/>
      <c r="G23" s="183"/>
    </row>
    <row r="24" spans="1:7" s="4" customFormat="1" ht="15" customHeight="1">
      <c r="A24" s="177" t="s">
        <v>5</v>
      </c>
      <c r="B24" s="177"/>
      <c r="C24" s="183" t="s">
        <v>18</v>
      </c>
      <c r="D24" s="183"/>
      <c r="E24" s="183"/>
      <c r="F24" s="183"/>
      <c r="G24" s="183"/>
    </row>
    <row r="25" spans="1:7" s="4" customFormat="1" ht="15" customHeight="1">
      <c r="A25" s="177" t="s">
        <v>6</v>
      </c>
      <c r="B25" s="177"/>
      <c r="C25" s="183" t="s">
        <v>18</v>
      </c>
      <c r="D25" s="183"/>
      <c r="E25" s="183"/>
      <c r="F25" s="183"/>
      <c r="G25" s="183"/>
    </row>
    <row r="26" spans="1:7" s="4" customFormat="1" ht="15" customHeight="1">
      <c r="A26" s="177" t="s">
        <v>7</v>
      </c>
      <c r="B26" s="177"/>
      <c r="C26" s="183" t="s">
        <v>18</v>
      </c>
      <c r="D26" s="183"/>
      <c r="E26" s="183"/>
      <c r="F26" s="183"/>
      <c r="G26" s="183"/>
    </row>
    <row r="27" spans="1:7" s="4" customFormat="1" ht="11.25" customHeight="1">
      <c r="A27" s="185"/>
      <c r="B27" s="185"/>
      <c r="C27" s="185"/>
      <c r="D27" s="185"/>
      <c r="E27" s="185"/>
      <c r="F27" s="185"/>
      <c r="G27" s="185"/>
    </row>
    <row r="28" spans="1:7" ht="15" customHeight="1">
      <c r="A28" s="186" t="s">
        <v>62</v>
      </c>
      <c r="B28" s="186"/>
      <c r="C28" s="186"/>
      <c r="D28" s="186"/>
      <c r="E28" s="186"/>
      <c r="F28" s="186"/>
      <c r="G28" s="186"/>
    </row>
    <row r="29" spans="1:7" ht="42" customHeight="1">
      <c r="A29" s="187" t="s">
        <v>383</v>
      </c>
      <c r="B29" s="187"/>
      <c r="C29" s="187"/>
      <c r="D29" s="187"/>
      <c r="E29" s="187"/>
      <c r="F29" s="187"/>
      <c r="G29" s="187"/>
    </row>
    <row r="30" spans="1:7" ht="40.5" customHeight="1">
      <c r="A30" s="188" t="s">
        <v>384</v>
      </c>
      <c r="B30" s="188"/>
      <c r="C30" s="188"/>
      <c r="D30" s="188"/>
      <c r="E30" s="188"/>
      <c r="F30" s="188"/>
      <c r="G30" s="188"/>
    </row>
    <row r="31" spans="1:7" ht="8.25" customHeight="1">
      <c r="A31" s="189"/>
      <c r="B31" s="189"/>
      <c r="C31" s="190"/>
      <c r="D31" s="190"/>
      <c r="E31" s="191"/>
      <c r="F31" s="191"/>
      <c r="G31" s="191"/>
    </row>
    <row r="32" spans="1:7" s="4" customFormat="1" ht="39" customHeight="1">
      <c r="A32" s="192" t="s">
        <v>385</v>
      </c>
      <c r="B32" s="192"/>
      <c r="C32" s="192"/>
      <c r="D32" s="192"/>
      <c r="E32" s="192"/>
      <c r="F32" s="192"/>
      <c r="G32" s="192"/>
    </row>
    <row r="33" spans="1:7" s="4" customFormat="1" ht="11.25" customHeight="1">
      <c r="A33" s="185"/>
      <c r="B33" s="185"/>
      <c r="C33" s="193"/>
      <c r="D33" s="193"/>
      <c r="E33" s="193"/>
      <c r="F33" s="193"/>
      <c r="G33" s="193"/>
    </row>
    <row r="34" spans="1:7" s="4" customFormat="1" ht="18.75" customHeight="1">
      <c r="A34" s="194" t="s">
        <v>22</v>
      </c>
      <c r="B34" s="194"/>
      <c r="C34" s="194"/>
      <c r="D34" s="194"/>
      <c r="E34" s="194"/>
      <c r="F34" s="194"/>
      <c r="G34" s="194"/>
    </row>
    <row r="35" spans="1:7" ht="15">
      <c r="A35" s="195"/>
      <c r="B35" s="195"/>
      <c r="C35" s="195"/>
      <c r="D35" s="195"/>
      <c r="E35" s="195"/>
      <c r="F35" s="196"/>
      <c r="G35" s="196"/>
    </row>
    <row r="36" spans="1:7" ht="39" customHeight="1">
      <c r="A36" s="197" t="s">
        <v>28</v>
      </c>
      <c r="B36" s="197" t="s">
        <v>29</v>
      </c>
      <c r="C36" s="198" t="s">
        <v>301</v>
      </c>
      <c r="D36" s="199" t="s">
        <v>31</v>
      </c>
      <c r="E36" s="200" t="s">
        <v>32</v>
      </c>
      <c r="F36" s="201" t="s">
        <v>324</v>
      </c>
      <c r="G36" s="198" t="s">
        <v>325</v>
      </c>
    </row>
    <row r="37" spans="1:7" ht="15">
      <c r="A37" s="202">
        <v>88</v>
      </c>
      <c r="B37" s="203" t="s">
        <v>144</v>
      </c>
      <c r="C37" s="204">
        <v>0</v>
      </c>
      <c r="D37" s="205">
        <v>0</v>
      </c>
      <c r="E37" s="206">
        <v>1</v>
      </c>
      <c r="F37" s="207">
        <f aca="true" t="shared" si="0" ref="F37:F38">C37*E37</f>
        <v>0</v>
      </c>
      <c r="G37" s="207">
        <f aca="true" t="shared" si="1" ref="G37:G38">F37+D37*F37</f>
        <v>0</v>
      </c>
    </row>
    <row r="38" spans="1:7" ht="15.75" thickBot="1">
      <c r="A38" s="202">
        <v>90</v>
      </c>
      <c r="B38" s="203" t="s">
        <v>145</v>
      </c>
      <c r="C38" s="204">
        <v>0</v>
      </c>
      <c r="D38" s="205">
        <v>0</v>
      </c>
      <c r="E38" s="206">
        <v>2</v>
      </c>
      <c r="F38" s="207">
        <f t="shared" si="0"/>
        <v>0</v>
      </c>
      <c r="G38" s="207">
        <f t="shared" si="1"/>
        <v>0</v>
      </c>
    </row>
    <row r="39" spans="1:7" ht="15.75" thickBot="1">
      <c r="A39" s="208" t="s">
        <v>300</v>
      </c>
      <c r="B39" s="209"/>
      <c r="C39" s="209"/>
      <c r="D39" s="209"/>
      <c r="E39" s="209"/>
      <c r="F39" s="210">
        <f>SUM(F37:F38)</f>
        <v>0</v>
      </c>
      <c r="G39" s="210">
        <f>SUM(G37:G38)</f>
        <v>0</v>
      </c>
    </row>
    <row r="40" spans="1:7" ht="15">
      <c r="A40" s="195"/>
      <c r="B40" s="195"/>
      <c r="C40" s="195"/>
      <c r="D40" s="195"/>
      <c r="E40" s="195"/>
      <c r="F40" s="196"/>
      <c r="G40" s="196"/>
    </row>
    <row r="41" spans="1:7" s="99" customFormat="1" ht="51" customHeight="1">
      <c r="A41" s="200" t="s">
        <v>344</v>
      </c>
      <c r="B41" s="211" t="s">
        <v>319</v>
      </c>
      <c r="C41" s="198" t="s">
        <v>321</v>
      </c>
      <c r="D41" s="199" t="s">
        <v>31</v>
      </c>
      <c r="E41" s="200" t="s">
        <v>320</v>
      </c>
      <c r="F41" s="201" t="s">
        <v>322</v>
      </c>
      <c r="G41" s="198" t="s">
        <v>323</v>
      </c>
    </row>
    <row r="42" spans="1:7" ht="15">
      <c r="A42" s="212">
        <v>24</v>
      </c>
      <c r="B42" s="203" t="s">
        <v>144</v>
      </c>
      <c r="C42" s="204">
        <v>0</v>
      </c>
      <c r="D42" s="205">
        <v>0</v>
      </c>
      <c r="E42" s="206">
        <v>1</v>
      </c>
      <c r="F42" s="207">
        <f>C42*E42*A42</f>
        <v>0</v>
      </c>
      <c r="G42" s="207">
        <f aca="true" t="shared" si="2" ref="G42:G43">F42+D42*F42</f>
        <v>0</v>
      </c>
    </row>
    <row r="43" spans="1:7" ht="15.75" thickBot="1">
      <c r="A43" s="212">
        <v>24</v>
      </c>
      <c r="B43" s="203" t="s">
        <v>145</v>
      </c>
      <c r="C43" s="204">
        <v>0</v>
      </c>
      <c r="D43" s="205">
        <v>0</v>
      </c>
      <c r="E43" s="206">
        <v>2</v>
      </c>
      <c r="F43" s="207">
        <f aca="true" t="shared" si="3" ref="F43">C43*E43*A43</f>
        <v>0</v>
      </c>
      <c r="G43" s="207">
        <f t="shared" si="2"/>
        <v>0</v>
      </c>
    </row>
    <row r="44" spans="1:7" ht="15.75" thickBot="1">
      <c r="A44" s="208" t="s">
        <v>293</v>
      </c>
      <c r="B44" s="209"/>
      <c r="C44" s="209"/>
      <c r="D44" s="209"/>
      <c r="E44" s="209"/>
      <c r="F44" s="210">
        <f>SUM(F42:F43)</f>
        <v>0</v>
      </c>
      <c r="G44" s="210">
        <f>SUM(G42:G43)</f>
        <v>0</v>
      </c>
    </row>
    <row r="45" spans="1:7" ht="15.75" thickBot="1">
      <c r="A45" s="195"/>
      <c r="B45" s="195"/>
      <c r="C45" s="195"/>
      <c r="D45" s="195"/>
      <c r="E45" s="195"/>
      <c r="F45" s="196"/>
      <c r="G45" s="196"/>
    </row>
    <row r="46" spans="1:7" ht="32.25" customHeight="1">
      <c r="A46" s="213" t="s">
        <v>299</v>
      </c>
      <c r="B46" s="214"/>
      <c r="C46" s="214"/>
      <c r="D46" s="214"/>
      <c r="E46" s="215"/>
      <c r="F46" s="216">
        <f>F39+F44</f>
        <v>0</v>
      </c>
      <c r="G46" s="217">
        <f>G39+G44</f>
        <v>0</v>
      </c>
    </row>
    <row r="47" spans="1:7" ht="15.75" customHeight="1" thickBot="1">
      <c r="A47" s="218" t="s">
        <v>350</v>
      </c>
      <c r="B47" s="219"/>
      <c r="C47" s="219"/>
      <c r="D47" s="219"/>
      <c r="E47" s="220"/>
      <c r="F47" s="221"/>
      <c r="G47" s="222"/>
    </row>
    <row r="48" spans="1:7" s="4" customFormat="1" ht="21" customHeight="1">
      <c r="A48" s="223"/>
      <c r="B48" s="223"/>
      <c r="C48" s="224"/>
      <c r="D48" s="225"/>
      <c r="E48" s="226"/>
      <c r="F48" s="226"/>
      <c r="G48" s="227"/>
    </row>
    <row r="49" spans="1:7" s="4" customFormat="1" ht="15" customHeight="1">
      <c r="A49" s="228" t="s">
        <v>193</v>
      </c>
      <c r="B49" s="228"/>
      <c r="C49" s="228"/>
      <c r="D49" s="228"/>
      <c r="E49" s="228"/>
      <c r="F49" s="228"/>
      <c r="G49" s="228"/>
    </row>
    <row r="50" spans="1:7" s="4" customFormat="1" ht="57" customHeight="1">
      <c r="A50" s="175"/>
      <c r="B50" s="175"/>
      <c r="C50" s="229"/>
      <c r="D50" s="229"/>
      <c r="E50" s="229"/>
      <c r="F50" s="229"/>
      <c r="G50" s="229"/>
    </row>
    <row r="51" spans="1:7" s="4" customFormat="1" ht="15" customHeight="1">
      <c r="A51" s="229" t="s">
        <v>10</v>
      </c>
      <c r="B51" s="229"/>
      <c r="C51" s="229"/>
      <c r="D51" s="229"/>
      <c r="E51" s="229"/>
      <c r="F51" s="229"/>
      <c r="G51" s="229"/>
    </row>
    <row r="52" spans="1:7" s="4" customFormat="1" ht="15" customHeight="1">
      <c r="A52" s="229" t="s">
        <v>11</v>
      </c>
      <c r="B52" s="229"/>
      <c r="C52" s="229"/>
      <c r="D52" s="229"/>
      <c r="E52" s="229"/>
      <c r="F52" s="229"/>
      <c r="G52" s="229"/>
    </row>
    <row r="53" spans="1:7" s="4" customFormat="1" ht="15" customHeight="1">
      <c r="A53" s="230" t="s">
        <v>12</v>
      </c>
      <c r="B53" s="230"/>
      <c r="C53" s="230"/>
      <c r="D53" s="230"/>
      <c r="E53" s="230"/>
      <c r="F53" s="230"/>
      <c r="G53" s="230"/>
    </row>
  </sheetData>
  <sheetProtection sheet="1" objects="1" scenarios="1" selectLockedCells="1" autoFilter="0" selectUnlockedCells="1"/>
  <mergeCells count="54">
    <mergeCell ref="A1:G1"/>
    <mergeCell ref="A13:B13"/>
    <mergeCell ref="C13:G13"/>
    <mergeCell ref="A3:G3"/>
    <mergeCell ref="A4:G4"/>
    <mergeCell ref="A5:G5"/>
    <mergeCell ref="A6:G6"/>
    <mergeCell ref="A7:G7"/>
    <mergeCell ref="A8:B8"/>
    <mergeCell ref="C8:G8"/>
    <mergeCell ref="A9:B9"/>
    <mergeCell ref="C9:G9"/>
    <mergeCell ref="A10:B10"/>
    <mergeCell ref="C10:G10"/>
    <mergeCell ref="A12:G12"/>
    <mergeCell ref="A21:B21"/>
    <mergeCell ref="C21:G21"/>
    <mergeCell ref="A14:B14"/>
    <mergeCell ref="C14:G14"/>
    <mergeCell ref="A15:B15"/>
    <mergeCell ref="C15:G15"/>
    <mergeCell ref="A16:B16"/>
    <mergeCell ref="C16:G16"/>
    <mergeCell ref="A18:G18"/>
    <mergeCell ref="A19:B19"/>
    <mergeCell ref="C19:G19"/>
    <mergeCell ref="A20:B20"/>
    <mergeCell ref="C20:G20"/>
    <mergeCell ref="A25:B25"/>
    <mergeCell ref="C25:G25"/>
    <mergeCell ref="A26:B26"/>
    <mergeCell ref="C26:G26"/>
    <mergeCell ref="A28:G28"/>
    <mergeCell ref="A22:B22"/>
    <mergeCell ref="C22:G22"/>
    <mergeCell ref="A23:B23"/>
    <mergeCell ref="C23:G23"/>
    <mergeCell ref="A24:B24"/>
    <mergeCell ref="C24:G24"/>
    <mergeCell ref="A46:E46"/>
    <mergeCell ref="F46:F47"/>
    <mergeCell ref="G46:G47"/>
    <mergeCell ref="A47:E47"/>
    <mergeCell ref="A29:G29"/>
    <mergeCell ref="A30:G30"/>
    <mergeCell ref="A32:G32"/>
    <mergeCell ref="A34:G34"/>
    <mergeCell ref="A39:E39"/>
    <mergeCell ref="A44:E44"/>
    <mergeCell ref="A49:G49"/>
    <mergeCell ref="C50:G50"/>
    <mergeCell ref="A51:G51"/>
    <mergeCell ref="A52:G52"/>
    <mergeCell ref="A53:G53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zoomScaleSheetLayoutView="130" workbookViewId="0" topLeftCell="A1">
      <selection activeCell="C17" sqref="C17:G17"/>
    </sheetView>
  </sheetViews>
  <sheetFormatPr defaultColWidth="9.140625" defaultRowHeight="15"/>
  <cols>
    <col min="1" max="1" width="7.421875" style="3" customWidth="1"/>
    <col min="2" max="2" width="26.00390625" style="3" customWidth="1"/>
    <col min="3" max="3" width="16.28125" style="3" customWidth="1"/>
    <col min="4" max="4" width="9.421875" style="3" customWidth="1"/>
    <col min="5" max="5" width="8.1406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292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85"/>
      <c r="D29" s="85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15">
      <c r="A35" s="57">
        <v>41</v>
      </c>
      <c r="B35" s="63" t="s">
        <v>194</v>
      </c>
      <c r="C35" s="26">
        <v>0</v>
      </c>
      <c r="D35" s="22">
        <v>0</v>
      </c>
      <c r="E35" s="87">
        <v>5</v>
      </c>
      <c r="F35" s="23">
        <f aca="true" t="shared" si="0" ref="F35:F37">C35*E35</f>
        <v>0</v>
      </c>
      <c r="G35" s="23">
        <f aca="true" t="shared" si="1" ref="G35:G37">F35+D35*F35</f>
        <v>0</v>
      </c>
    </row>
    <row r="36" spans="1:7" ht="15">
      <c r="A36" s="57">
        <v>76</v>
      </c>
      <c r="B36" s="63" t="s">
        <v>195</v>
      </c>
      <c r="C36" s="26">
        <v>0</v>
      </c>
      <c r="D36" s="22">
        <v>0</v>
      </c>
      <c r="E36" s="87">
        <v>2</v>
      </c>
      <c r="F36" s="23">
        <f t="shared" si="0"/>
        <v>0</v>
      </c>
      <c r="G36" s="23">
        <f t="shared" si="1"/>
        <v>0</v>
      </c>
    </row>
    <row r="37" spans="1:7" ht="15.75" thickBot="1">
      <c r="A37" s="57">
        <v>77</v>
      </c>
      <c r="B37" s="63" t="s">
        <v>90</v>
      </c>
      <c r="C37" s="26">
        <v>0</v>
      </c>
      <c r="D37" s="22">
        <v>0</v>
      </c>
      <c r="E37" s="87">
        <v>2</v>
      </c>
      <c r="F37" s="23">
        <f t="shared" si="0"/>
        <v>0</v>
      </c>
      <c r="G37" s="23">
        <f t="shared" si="1"/>
        <v>0</v>
      </c>
    </row>
    <row r="38" spans="1:7" ht="15.75" thickBot="1">
      <c r="A38" s="135" t="s">
        <v>300</v>
      </c>
      <c r="B38" s="136"/>
      <c r="C38" s="136"/>
      <c r="D38" s="136"/>
      <c r="E38" s="136"/>
      <c r="F38" s="92">
        <f>SUM(F35:F37)</f>
        <v>0</v>
      </c>
      <c r="G38" s="92">
        <f>SUM(G35:G37)</f>
        <v>0</v>
      </c>
    </row>
    <row r="39" spans="1:7" ht="15">
      <c r="A39" s="79"/>
      <c r="B39" s="79"/>
      <c r="C39" s="79"/>
      <c r="D39" s="79"/>
      <c r="E39" s="79"/>
      <c r="F39" s="78"/>
      <c r="G39" s="78"/>
    </row>
    <row r="40" spans="1:7" s="99" customFormat="1" ht="51" customHeight="1">
      <c r="A40" s="93" t="s">
        <v>344</v>
      </c>
      <c r="B40" s="94" t="s">
        <v>319</v>
      </c>
      <c r="C40" s="95" t="s">
        <v>321</v>
      </c>
      <c r="D40" s="96" t="s">
        <v>31</v>
      </c>
      <c r="E40" s="93" t="s">
        <v>320</v>
      </c>
      <c r="F40" s="97" t="s">
        <v>322</v>
      </c>
      <c r="G40" s="95" t="s">
        <v>323</v>
      </c>
    </row>
    <row r="41" spans="1:7" ht="15">
      <c r="A41" s="27">
        <v>24</v>
      </c>
      <c r="B41" s="63" t="s">
        <v>194</v>
      </c>
      <c r="C41" s="26">
        <v>0</v>
      </c>
      <c r="D41" s="22">
        <v>0</v>
      </c>
      <c r="E41" s="38"/>
      <c r="F41" s="23">
        <f>C41*E41*A41</f>
        <v>0</v>
      </c>
      <c r="G41" s="23">
        <f aca="true" t="shared" si="2" ref="G41:G43">F41+D41*F41</f>
        <v>0</v>
      </c>
    </row>
    <row r="42" spans="1:7" ht="15">
      <c r="A42" s="27">
        <v>24</v>
      </c>
      <c r="B42" s="63" t="s">
        <v>195</v>
      </c>
      <c r="C42" s="26">
        <v>0</v>
      </c>
      <c r="D42" s="22">
        <v>0</v>
      </c>
      <c r="E42" s="38"/>
      <c r="F42" s="23">
        <f aca="true" t="shared" si="3" ref="F42:F43">C42*E42*A42</f>
        <v>0</v>
      </c>
      <c r="G42" s="23">
        <f t="shared" si="2"/>
        <v>0</v>
      </c>
    </row>
    <row r="43" spans="1:7" ht="15.75" thickBot="1">
      <c r="A43" s="27">
        <v>24</v>
      </c>
      <c r="B43" s="63" t="s">
        <v>90</v>
      </c>
      <c r="C43" s="26">
        <v>0</v>
      </c>
      <c r="D43" s="22">
        <v>0</v>
      </c>
      <c r="E43" s="38"/>
      <c r="F43" s="23">
        <f t="shared" si="3"/>
        <v>0</v>
      </c>
      <c r="G43" s="23">
        <f t="shared" si="2"/>
        <v>0</v>
      </c>
    </row>
    <row r="44" spans="1:7" ht="15.75" thickBot="1">
      <c r="A44" s="135" t="s">
        <v>293</v>
      </c>
      <c r="B44" s="136"/>
      <c r="C44" s="136"/>
      <c r="D44" s="136"/>
      <c r="E44" s="136"/>
      <c r="F44" s="92">
        <f>SUM(F41:F43)</f>
        <v>0</v>
      </c>
      <c r="G44" s="92">
        <f>SUM(G41:G43)</f>
        <v>0</v>
      </c>
    </row>
    <row r="45" spans="1:7" ht="15.75" thickBot="1">
      <c r="A45" s="79"/>
      <c r="B45" s="79"/>
      <c r="C45" s="79"/>
      <c r="D45" s="79"/>
      <c r="E45" s="79"/>
      <c r="F45" s="78"/>
      <c r="G45" s="78"/>
    </row>
    <row r="46" spans="1:7" ht="32.25" customHeight="1">
      <c r="A46" s="125" t="s">
        <v>299</v>
      </c>
      <c r="B46" s="126"/>
      <c r="C46" s="126"/>
      <c r="D46" s="126"/>
      <c r="E46" s="127"/>
      <c r="F46" s="140">
        <f>F38+F44</f>
        <v>0</v>
      </c>
      <c r="G46" s="130">
        <f>G38+G44</f>
        <v>0</v>
      </c>
    </row>
    <row r="47" spans="1:7" ht="15.75" customHeight="1" thickBot="1">
      <c r="A47" s="132" t="s">
        <v>349</v>
      </c>
      <c r="B47" s="133"/>
      <c r="C47" s="133"/>
      <c r="D47" s="133"/>
      <c r="E47" s="134"/>
      <c r="F47" s="141"/>
      <c r="G47" s="131"/>
    </row>
    <row r="48" spans="1:7" s="4" customFormat="1" ht="21" customHeight="1">
      <c r="A48" s="9"/>
      <c r="B48" s="9"/>
      <c r="C48" s="19"/>
      <c r="D48" s="18"/>
      <c r="E48" s="10"/>
      <c r="F48" s="10"/>
      <c r="G48" s="11"/>
    </row>
    <row r="49" spans="1:7" s="4" customFormat="1" ht="15" customHeight="1">
      <c r="A49" s="124" t="s">
        <v>193</v>
      </c>
      <c r="B49" s="124"/>
      <c r="C49" s="124"/>
      <c r="D49" s="124"/>
      <c r="E49" s="124"/>
      <c r="F49" s="124"/>
      <c r="G49" s="124"/>
    </row>
    <row r="50" spans="3:7" s="4" customFormat="1" ht="57" customHeight="1">
      <c r="C50" s="138"/>
      <c r="D50" s="138"/>
      <c r="E50" s="138"/>
      <c r="F50" s="138"/>
      <c r="G50" s="138"/>
    </row>
    <row r="51" spans="1:7" s="4" customFormat="1" ht="15" customHeight="1">
      <c r="A51" s="138" t="s">
        <v>10</v>
      </c>
      <c r="B51" s="138"/>
      <c r="C51" s="138"/>
      <c r="D51" s="138"/>
      <c r="E51" s="138"/>
      <c r="F51" s="138"/>
      <c r="G51" s="138"/>
    </row>
    <row r="52" spans="1:7" s="4" customFormat="1" ht="15" customHeight="1">
      <c r="A52" s="138" t="s">
        <v>11</v>
      </c>
      <c r="B52" s="138"/>
      <c r="C52" s="138"/>
      <c r="D52" s="138"/>
      <c r="E52" s="138"/>
      <c r="F52" s="138"/>
      <c r="G52" s="138"/>
    </row>
    <row r="53" spans="1:7" s="4" customFormat="1" ht="15" customHeight="1">
      <c r="A53" s="137" t="s">
        <v>12</v>
      </c>
      <c r="B53" s="137"/>
      <c r="C53" s="137"/>
      <c r="D53" s="137"/>
      <c r="E53" s="137"/>
      <c r="F53" s="137"/>
      <c r="G53" s="137"/>
    </row>
  </sheetData>
  <sheetProtection sheet="1" objects="1" scenarios="1" formatCells="0" formatColumns="0" formatRows="0" selectLockedCells="1" autoFilter="0"/>
  <mergeCells count="53"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23:B23"/>
    <mergeCell ref="C23:G23"/>
    <mergeCell ref="A24:B24"/>
    <mergeCell ref="C24:G24"/>
    <mergeCell ref="A26:G26"/>
    <mergeCell ref="A20:B20"/>
    <mergeCell ref="C20:G20"/>
    <mergeCell ref="A21:B21"/>
    <mergeCell ref="C21:G21"/>
    <mergeCell ref="A22:B22"/>
    <mergeCell ref="C22:G22"/>
    <mergeCell ref="A46:E46"/>
    <mergeCell ref="F46:F47"/>
    <mergeCell ref="G46:G47"/>
    <mergeCell ref="A47:E47"/>
    <mergeCell ref="A27:G27"/>
    <mergeCell ref="A28:G28"/>
    <mergeCell ref="A30:G30"/>
    <mergeCell ref="A32:G32"/>
    <mergeCell ref="A38:E38"/>
    <mergeCell ref="A44:E44"/>
    <mergeCell ref="A49:G49"/>
    <mergeCell ref="C50:G50"/>
    <mergeCell ref="A51:G51"/>
    <mergeCell ref="A52:G52"/>
    <mergeCell ref="A53:G53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28">
      <selection activeCell="D35" sqref="D35"/>
    </sheetView>
  </sheetViews>
  <sheetFormatPr defaultColWidth="9.140625" defaultRowHeight="15"/>
  <cols>
    <col min="1" max="1" width="6.57421875" style="3" customWidth="1"/>
    <col min="2" max="2" width="26.00390625" style="3" customWidth="1"/>
    <col min="3" max="3" width="16.28125" style="3" customWidth="1"/>
    <col min="4" max="4" width="9.421875" style="3" customWidth="1"/>
    <col min="5" max="5" width="7.2812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216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86"/>
      <c r="D29" s="86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16.5" customHeight="1" thickBot="1">
      <c r="A35" s="24">
        <v>151</v>
      </c>
      <c r="B35" s="25" t="s">
        <v>166</v>
      </c>
      <c r="C35" s="26">
        <v>0</v>
      </c>
      <c r="D35" s="22">
        <v>0</v>
      </c>
      <c r="E35" s="38">
        <v>1</v>
      </c>
      <c r="F35" s="23">
        <f aca="true" t="shared" si="0" ref="F35">C35*E35</f>
        <v>0</v>
      </c>
      <c r="G35" s="23">
        <f aca="true" t="shared" si="1" ref="G35">F35+D35*F35</f>
        <v>0</v>
      </c>
    </row>
    <row r="36" spans="1:7" ht="15.75" thickBot="1">
      <c r="A36" s="135" t="s">
        <v>300</v>
      </c>
      <c r="B36" s="136"/>
      <c r="C36" s="136"/>
      <c r="D36" s="136"/>
      <c r="E36" s="136"/>
      <c r="F36" s="92">
        <f>SUM(F35:F35)</f>
        <v>0</v>
      </c>
      <c r="G36" s="92">
        <f>SUM(G35:G35)</f>
        <v>0</v>
      </c>
    </row>
    <row r="37" spans="1:7" ht="15">
      <c r="A37" s="79"/>
      <c r="B37" s="79"/>
      <c r="C37" s="79"/>
      <c r="D37" s="79"/>
      <c r="E37" s="79"/>
      <c r="F37" s="78"/>
      <c r="G37" s="78"/>
    </row>
    <row r="38" spans="1:7" ht="51" customHeight="1">
      <c r="A38" s="93" t="s">
        <v>344</v>
      </c>
      <c r="B38" s="94" t="s">
        <v>319</v>
      </c>
      <c r="C38" s="95" t="s">
        <v>321</v>
      </c>
      <c r="D38" s="96" t="s">
        <v>31</v>
      </c>
      <c r="E38" s="93" t="s">
        <v>320</v>
      </c>
      <c r="F38" s="97" t="s">
        <v>322</v>
      </c>
      <c r="G38" s="95" t="s">
        <v>323</v>
      </c>
    </row>
    <row r="39" spans="1:7" ht="16.5" customHeight="1" thickBot="1">
      <c r="A39" s="24">
        <v>24</v>
      </c>
      <c r="B39" s="25" t="s">
        <v>166</v>
      </c>
      <c r="C39" s="26">
        <v>0</v>
      </c>
      <c r="D39" s="22">
        <v>0</v>
      </c>
      <c r="E39" s="27">
        <v>1</v>
      </c>
      <c r="F39" s="23">
        <f>C39*E39*A39</f>
        <v>0</v>
      </c>
      <c r="G39" s="23">
        <f aca="true" t="shared" si="2" ref="G39">F39+D39*F39</f>
        <v>0</v>
      </c>
    </row>
    <row r="40" spans="1:7" ht="15.75" thickBot="1">
      <c r="A40" s="135" t="s">
        <v>293</v>
      </c>
      <c r="B40" s="136"/>
      <c r="C40" s="136"/>
      <c r="D40" s="136"/>
      <c r="E40" s="136"/>
      <c r="F40" s="92">
        <f>SUM(F39:F39)</f>
        <v>0</v>
      </c>
      <c r="G40" s="92">
        <f>SUM(G39:G39)</f>
        <v>0</v>
      </c>
    </row>
    <row r="41" spans="1:7" ht="15.75" thickBot="1">
      <c r="A41" s="79"/>
      <c r="B41" s="79"/>
      <c r="C41" s="79"/>
      <c r="D41" s="79"/>
      <c r="E41" s="79"/>
      <c r="F41" s="78"/>
      <c r="G41" s="78"/>
    </row>
    <row r="42" spans="1:7" ht="32.25" customHeight="1">
      <c r="A42" s="125" t="s">
        <v>299</v>
      </c>
      <c r="B42" s="126"/>
      <c r="C42" s="126"/>
      <c r="D42" s="126"/>
      <c r="E42" s="127"/>
      <c r="F42" s="140">
        <f>F36+F40</f>
        <v>0</v>
      </c>
      <c r="G42" s="130">
        <f>G36+G40</f>
        <v>0</v>
      </c>
    </row>
    <row r="43" spans="1:7" ht="15.75" customHeight="1" thickBot="1">
      <c r="A43" s="132" t="s">
        <v>307</v>
      </c>
      <c r="B43" s="133"/>
      <c r="C43" s="133"/>
      <c r="D43" s="133"/>
      <c r="E43" s="134"/>
      <c r="F43" s="141"/>
      <c r="G43" s="131"/>
    </row>
    <row r="44" spans="1:7" s="4" customFormat="1" ht="21" customHeight="1">
      <c r="A44" s="9"/>
      <c r="B44" s="9"/>
      <c r="C44" s="19"/>
      <c r="D44" s="18"/>
      <c r="E44" s="10"/>
      <c r="F44" s="10"/>
      <c r="G44" s="11"/>
    </row>
    <row r="45" spans="1:7" s="4" customFormat="1" ht="15" customHeight="1">
      <c r="A45" s="124" t="s">
        <v>193</v>
      </c>
      <c r="B45" s="124"/>
      <c r="C45" s="124"/>
      <c r="D45" s="124"/>
      <c r="E45" s="124"/>
      <c r="F45" s="124"/>
      <c r="G45" s="124"/>
    </row>
    <row r="46" spans="3:7" s="4" customFormat="1" ht="57" customHeight="1">
      <c r="C46" s="138"/>
      <c r="D46" s="138"/>
      <c r="E46" s="138"/>
      <c r="F46" s="138"/>
      <c r="G46" s="138"/>
    </row>
    <row r="47" spans="1:7" s="4" customFormat="1" ht="15" customHeight="1">
      <c r="A47" s="138" t="s">
        <v>10</v>
      </c>
      <c r="B47" s="138"/>
      <c r="C47" s="138"/>
      <c r="D47" s="138"/>
      <c r="E47" s="138"/>
      <c r="F47" s="138"/>
      <c r="G47" s="138"/>
    </row>
    <row r="48" spans="1:7" s="4" customFormat="1" ht="15" customHeight="1">
      <c r="A48" s="138" t="s">
        <v>11</v>
      </c>
      <c r="B48" s="138"/>
      <c r="C48" s="138"/>
      <c r="D48" s="138"/>
      <c r="E48" s="138"/>
      <c r="F48" s="138"/>
      <c r="G48" s="138"/>
    </row>
    <row r="49" spans="1:7" s="4" customFormat="1" ht="15" customHeight="1">
      <c r="A49" s="137" t="s">
        <v>12</v>
      </c>
      <c r="B49" s="137"/>
      <c r="C49" s="137"/>
      <c r="D49" s="137"/>
      <c r="E49" s="137"/>
      <c r="F49" s="137"/>
      <c r="G49" s="137"/>
    </row>
  </sheetData>
  <sheetProtection sheet="1" objects="1" scenarios="1" formatCells="0" formatColumns="0" formatRows="0" selectLockedCells="1" autoFilter="0"/>
  <mergeCells count="53"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  <mergeCell ref="A28:G28"/>
    <mergeCell ref="A30:G30"/>
    <mergeCell ref="A32:G32"/>
    <mergeCell ref="A36:E36"/>
    <mergeCell ref="A40:E4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1">
      <selection activeCell="C17" sqref="C17:G17"/>
    </sheetView>
  </sheetViews>
  <sheetFormatPr defaultColWidth="9.140625" defaultRowHeight="15"/>
  <cols>
    <col min="1" max="1" width="6.8515625" style="3" customWidth="1"/>
    <col min="2" max="2" width="26.00390625" style="3" customWidth="1"/>
    <col min="3" max="3" width="16.28125" style="3" customWidth="1"/>
    <col min="4" max="4" width="9.421875" style="3" customWidth="1"/>
    <col min="5" max="5" width="7.57421875" style="3" customWidth="1"/>
    <col min="6" max="7" width="16.421875" style="3" customWidth="1"/>
    <col min="8" max="16384" width="9.140625" style="3" customWidth="1"/>
  </cols>
  <sheetData>
    <row r="1" spans="1:7" ht="15.75">
      <c r="A1" s="103" t="s">
        <v>25</v>
      </c>
      <c r="B1" s="103"/>
      <c r="C1" s="103"/>
      <c r="D1" s="103"/>
      <c r="E1" s="103"/>
      <c r="F1" s="103"/>
      <c r="G1" s="103"/>
    </row>
    <row r="2" spans="1:7" ht="7.5" customHeight="1">
      <c r="A2" s="108"/>
      <c r="B2" s="108"/>
      <c r="C2" s="108"/>
      <c r="D2" s="108"/>
      <c r="E2" s="108"/>
      <c r="F2" s="108"/>
      <c r="G2" s="108"/>
    </row>
    <row r="3" spans="1:7" s="4" customFormat="1" ht="30" customHeight="1">
      <c r="A3" s="104" t="s">
        <v>27</v>
      </c>
      <c r="B3" s="104"/>
      <c r="C3" s="104"/>
      <c r="D3" s="104"/>
      <c r="E3" s="104"/>
      <c r="F3" s="104"/>
      <c r="G3" s="104"/>
    </row>
    <row r="4" spans="1:7" s="4" customFormat="1" ht="7.5" customHeight="1">
      <c r="A4" s="109"/>
      <c r="B4" s="109"/>
      <c r="C4" s="109"/>
      <c r="D4" s="109"/>
      <c r="E4" s="109"/>
      <c r="F4" s="109"/>
      <c r="G4" s="109"/>
    </row>
    <row r="5" spans="1:7" s="4" customFormat="1" ht="15" customHeight="1">
      <c r="A5" s="105" t="s">
        <v>2</v>
      </c>
      <c r="B5" s="105"/>
      <c r="C5" s="105"/>
      <c r="D5" s="105"/>
      <c r="E5" s="105"/>
      <c r="F5" s="105"/>
      <c r="G5" s="105"/>
    </row>
    <row r="6" spans="1:7" s="4" customFormat="1" ht="15" customHeight="1">
      <c r="A6" s="106" t="s">
        <v>0</v>
      </c>
      <c r="B6" s="106"/>
      <c r="C6" s="110" t="s">
        <v>24</v>
      </c>
      <c r="D6" s="110"/>
      <c r="E6" s="110"/>
      <c r="F6" s="110"/>
      <c r="G6" s="110"/>
    </row>
    <row r="7" spans="1:7" s="4" customFormat="1" ht="15" customHeight="1">
      <c r="A7" s="106" t="s">
        <v>26</v>
      </c>
      <c r="B7" s="106"/>
      <c r="C7" s="107" t="s">
        <v>217</v>
      </c>
      <c r="D7" s="107"/>
      <c r="E7" s="107"/>
      <c r="F7" s="107"/>
      <c r="G7" s="107"/>
    </row>
    <row r="8" spans="1:7" s="4" customFormat="1" ht="41.25" customHeight="1">
      <c r="A8" s="106" t="s">
        <v>1</v>
      </c>
      <c r="B8" s="106"/>
      <c r="C8" s="111" t="s">
        <v>35</v>
      </c>
      <c r="D8" s="111"/>
      <c r="E8" s="111"/>
      <c r="F8" s="111"/>
      <c r="G8" s="11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105" t="s">
        <v>8</v>
      </c>
      <c r="B10" s="105"/>
      <c r="C10" s="105"/>
      <c r="D10" s="105"/>
      <c r="E10" s="105"/>
      <c r="F10" s="105"/>
      <c r="G10" s="105"/>
    </row>
    <row r="11" spans="1:7" s="4" customFormat="1" ht="15" customHeight="1">
      <c r="A11" s="112" t="s">
        <v>13</v>
      </c>
      <c r="B11" s="112"/>
      <c r="C11" s="114" t="s">
        <v>14</v>
      </c>
      <c r="D11" s="114"/>
      <c r="E11" s="114"/>
      <c r="F11" s="114"/>
      <c r="G11" s="114"/>
    </row>
    <row r="12" spans="1:7" s="4" customFormat="1" ht="15" customHeight="1">
      <c r="A12" s="112" t="s">
        <v>3</v>
      </c>
      <c r="B12" s="112"/>
      <c r="C12" s="115" t="s">
        <v>15</v>
      </c>
      <c r="D12" s="115"/>
      <c r="E12" s="115"/>
      <c r="F12" s="115"/>
      <c r="G12" s="115"/>
    </row>
    <row r="13" spans="1:7" s="4" customFormat="1" ht="15" customHeight="1">
      <c r="A13" s="112" t="s">
        <v>17</v>
      </c>
      <c r="B13" s="112"/>
      <c r="C13" s="116" t="s">
        <v>16</v>
      </c>
      <c r="D13" s="116"/>
      <c r="E13" s="116"/>
      <c r="F13" s="116"/>
      <c r="G13" s="116"/>
    </row>
    <row r="14" spans="1:7" s="4" customFormat="1" ht="27" customHeight="1">
      <c r="A14" s="113" t="s">
        <v>4</v>
      </c>
      <c r="B14" s="113"/>
      <c r="C14" s="117" t="s">
        <v>374</v>
      </c>
      <c r="D14" s="117"/>
      <c r="E14" s="117"/>
      <c r="F14" s="117"/>
      <c r="G14" s="117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105" t="s">
        <v>21</v>
      </c>
      <c r="B16" s="105"/>
      <c r="C16" s="105"/>
      <c r="D16" s="105"/>
      <c r="E16" s="105"/>
      <c r="F16" s="105"/>
      <c r="G16" s="105"/>
    </row>
    <row r="17" spans="1:7" s="4" customFormat="1" ht="15" customHeight="1">
      <c r="A17" s="112" t="s">
        <v>13</v>
      </c>
      <c r="B17" s="112"/>
      <c r="C17" s="119" t="s">
        <v>18</v>
      </c>
      <c r="D17" s="119"/>
      <c r="E17" s="119"/>
      <c r="F17" s="119"/>
      <c r="G17" s="119"/>
    </row>
    <row r="18" spans="1:7" s="4" customFormat="1" ht="15" customHeight="1">
      <c r="A18" s="112" t="s">
        <v>17</v>
      </c>
      <c r="B18" s="112"/>
      <c r="C18" s="119" t="s">
        <v>18</v>
      </c>
      <c r="D18" s="119"/>
      <c r="E18" s="119"/>
      <c r="F18" s="119"/>
      <c r="G18" s="119"/>
    </row>
    <row r="19" spans="1:7" s="4" customFormat="1" ht="15" customHeight="1">
      <c r="A19" s="112" t="s">
        <v>3</v>
      </c>
      <c r="B19" s="112"/>
      <c r="C19" s="119" t="s">
        <v>18</v>
      </c>
      <c r="D19" s="119"/>
      <c r="E19" s="119"/>
      <c r="F19" s="119"/>
      <c r="G19" s="119"/>
    </row>
    <row r="20" spans="1:7" s="4" customFormat="1" ht="28.5" customHeight="1">
      <c r="A20" s="118" t="s">
        <v>9</v>
      </c>
      <c r="B20" s="118"/>
      <c r="C20" s="119" t="s">
        <v>18</v>
      </c>
      <c r="D20" s="119"/>
      <c r="E20" s="119"/>
      <c r="F20" s="119"/>
      <c r="G20" s="119"/>
    </row>
    <row r="21" spans="1:7" s="4" customFormat="1" ht="15" customHeight="1">
      <c r="A21" s="112" t="s">
        <v>4</v>
      </c>
      <c r="B21" s="112"/>
      <c r="C21" s="119" t="s">
        <v>18</v>
      </c>
      <c r="D21" s="119"/>
      <c r="E21" s="119"/>
      <c r="F21" s="119"/>
      <c r="G21" s="119"/>
    </row>
    <row r="22" spans="1:7" s="4" customFormat="1" ht="15" customHeight="1">
      <c r="A22" s="112" t="s">
        <v>5</v>
      </c>
      <c r="B22" s="112"/>
      <c r="C22" s="119" t="s">
        <v>18</v>
      </c>
      <c r="D22" s="119"/>
      <c r="E22" s="119"/>
      <c r="F22" s="119"/>
      <c r="G22" s="119"/>
    </row>
    <row r="23" spans="1:7" s="4" customFormat="1" ht="15" customHeight="1">
      <c r="A23" s="112" t="s">
        <v>6</v>
      </c>
      <c r="B23" s="112"/>
      <c r="C23" s="119" t="s">
        <v>18</v>
      </c>
      <c r="D23" s="119"/>
      <c r="E23" s="119"/>
      <c r="F23" s="119"/>
      <c r="G23" s="119"/>
    </row>
    <row r="24" spans="1:7" s="4" customFormat="1" ht="15" customHeight="1">
      <c r="A24" s="112" t="s">
        <v>7</v>
      </c>
      <c r="B24" s="112"/>
      <c r="C24" s="119" t="s">
        <v>18</v>
      </c>
      <c r="D24" s="119"/>
      <c r="E24" s="119"/>
      <c r="F24" s="119"/>
      <c r="G24" s="11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20" t="s">
        <v>62</v>
      </c>
      <c r="B26" s="120"/>
      <c r="C26" s="120"/>
      <c r="D26" s="120"/>
      <c r="E26" s="120"/>
      <c r="F26" s="120"/>
      <c r="G26" s="120"/>
    </row>
    <row r="27" spans="1:7" ht="42" customHeight="1">
      <c r="A27" s="121" t="s">
        <v>23</v>
      </c>
      <c r="B27" s="121"/>
      <c r="C27" s="121"/>
      <c r="D27" s="121"/>
      <c r="E27" s="121"/>
      <c r="F27" s="121"/>
      <c r="G27" s="121"/>
    </row>
    <row r="28" spans="1:7" ht="40.5" customHeight="1">
      <c r="A28" s="122" t="s">
        <v>19</v>
      </c>
      <c r="B28" s="122"/>
      <c r="C28" s="122"/>
      <c r="D28" s="122"/>
      <c r="E28" s="122"/>
      <c r="F28" s="122"/>
      <c r="G28" s="122"/>
    </row>
    <row r="29" spans="1:7" ht="8.25" customHeight="1">
      <c r="A29" s="5"/>
      <c r="B29" s="5"/>
      <c r="C29" s="86"/>
      <c r="D29" s="86"/>
      <c r="E29" s="7"/>
      <c r="F29" s="7"/>
      <c r="G29" s="7"/>
    </row>
    <row r="30" spans="1:7" s="4" customFormat="1" ht="39" customHeight="1">
      <c r="A30" s="123" t="s">
        <v>192</v>
      </c>
      <c r="B30" s="123"/>
      <c r="C30" s="123"/>
      <c r="D30" s="123"/>
      <c r="E30" s="123"/>
      <c r="F30" s="123"/>
      <c r="G30" s="123"/>
    </row>
    <row r="31" spans="1:7" s="4" customFormat="1" ht="11.25" customHeight="1">
      <c r="A31" s="1"/>
      <c r="B31" s="1"/>
      <c r="C31" s="8"/>
      <c r="D31" s="8"/>
      <c r="E31" s="8"/>
      <c r="F31" s="8"/>
      <c r="G31" s="8"/>
    </row>
    <row r="32" spans="1:7" s="4" customFormat="1" ht="18.75" customHeight="1">
      <c r="A32" s="139" t="s">
        <v>22</v>
      </c>
      <c r="B32" s="139"/>
      <c r="C32" s="139"/>
      <c r="D32" s="139"/>
      <c r="E32" s="139"/>
      <c r="F32" s="139"/>
      <c r="G32" s="139"/>
    </row>
    <row r="33" spans="1:7" ht="15">
      <c r="A33" s="79"/>
      <c r="B33" s="79"/>
      <c r="C33" s="79"/>
      <c r="D33" s="79"/>
      <c r="E33" s="79"/>
      <c r="F33" s="78"/>
      <c r="G33" s="78"/>
    </row>
    <row r="34" spans="1:7" ht="39" customHeight="1">
      <c r="A34" s="98" t="s">
        <v>28</v>
      </c>
      <c r="B34" s="98" t="s">
        <v>29</v>
      </c>
      <c r="C34" s="95" t="s">
        <v>301</v>
      </c>
      <c r="D34" s="96" t="s">
        <v>31</v>
      </c>
      <c r="E34" s="93" t="s">
        <v>32</v>
      </c>
      <c r="F34" s="97" t="s">
        <v>324</v>
      </c>
      <c r="G34" s="95" t="s">
        <v>325</v>
      </c>
    </row>
    <row r="35" spans="1:7" ht="31.5" customHeight="1" thickBot="1">
      <c r="A35" s="24">
        <v>144</v>
      </c>
      <c r="B35" s="25" t="s">
        <v>285</v>
      </c>
      <c r="C35" s="26">
        <v>0</v>
      </c>
      <c r="D35" s="22">
        <v>0</v>
      </c>
      <c r="E35" s="38">
        <v>1</v>
      </c>
      <c r="F35" s="23">
        <f aca="true" t="shared" si="0" ref="F35">C35*E35</f>
        <v>0</v>
      </c>
      <c r="G35" s="23">
        <f aca="true" t="shared" si="1" ref="G35">F35+D35*F35</f>
        <v>0</v>
      </c>
    </row>
    <row r="36" spans="1:7" ht="15.75" thickBot="1">
      <c r="A36" s="135" t="s">
        <v>300</v>
      </c>
      <c r="B36" s="136"/>
      <c r="C36" s="136"/>
      <c r="D36" s="136"/>
      <c r="E36" s="136"/>
      <c r="F36" s="92">
        <f>SUM(F35:F35)</f>
        <v>0</v>
      </c>
      <c r="G36" s="92">
        <f>SUM(G35:G35)</f>
        <v>0</v>
      </c>
    </row>
    <row r="37" spans="1:7" ht="15">
      <c r="A37" s="79"/>
      <c r="B37" s="79"/>
      <c r="C37" s="79"/>
      <c r="D37" s="79"/>
      <c r="E37" s="79"/>
      <c r="F37" s="78"/>
      <c r="G37" s="78"/>
    </row>
    <row r="38" spans="1:7" ht="51" customHeight="1">
      <c r="A38" s="93" t="s">
        <v>344</v>
      </c>
      <c r="B38" s="94" t="s">
        <v>319</v>
      </c>
      <c r="C38" s="95" t="s">
        <v>321</v>
      </c>
      <c r="D38" s="96" t="s">
        <v>31</v>
      </c>
      <c r="E38" s="93" t="s">
        <v>320</v>
      </c>
      <c r="F38" s="97" t="s">
        <v>322</v>
      </c>
      <c r="G38" s="95" t="s">
        <v>323</v>
      </c>
    </row>
    <row r="39" spans="1:7" ht="31.5" customHeight="1" thickBot="1">
      <c r="A39" s="24">
        <v>24</v>
      </c>
      <c r="B39" s="25" t="s">
        <v>285</v>
      </c>
      <c r="C39" s="26">
        <v>0</v>
      </c>
      <c r="D39" s="22">
        <v>0</v>
      </c>
      <c r="E39" s="27">
        <v>1</v>
      </c>
      <c r="F39" s="23">
        <f>C39*E39*A39</f>
        <v>0</v>
      </c>
      <c r="G39" s="23">
        <f aca="true" t="shared" si="2" ref="G39">F39+D39*F39</f>
        <v>0</v>
      </c>
    </row>
    <row r="40" spans="1:7" ht="15.75" thickBot="1">
      <c r="A40" s="135" t="s">
        <v>293</v>
      </c>
      <c r="B40" s="136"/>
      <c r="C40" s="136"/>
      <c r="D40" s="136"/>
      <c r="E40" s="136"/>
      <c r="F40" s="92">
        <f>SUM(F39:F39)</f>
        <v>0</v>
      </c>
      <c r="G40" s="92">
        <f>SUM(G39:G39)</f>
        <v>0</v>
      </c>
    </row>
    <row r="41" spans="1:7" ht="15.75" thickBot="1">
      <c r="A41" s="79"/>
      <c r="B41" s="79"/>
      <c r="C41" s="79"/>
      <c r="D41" s="79"/>
      <c r="E41" s="79"/>
      <c r="F41" s="78"/>
      <c r="G41" s="78"/>
    </row>
    <row r="42" spans="1:7" ht="32.25" customHeight="1">
      <c r="A42" s="125" t="s">
        <v>299</v>
      </c>
      <c r="B42" s="126"/>
      <c r="C42" s="126"/>
      <c r="D42" s="126"/>
      <c r="E42" s="127"/>
      <c r="F42" s="140">
        <f>F36+F40</f>
        <v>0</v>
      </c>
      <c r="G42" s="130">
        <f>G36+G40</f>
        <v>0</v>
      </c>
    </row>
    <row r="43" spans="1:7" ht="15.75" customHeight="1" thickBot="1">
      <c r="A43" s="132" t="s">
        <v>308</v>
      </c>
      <c r="B43" s="133"/>
      <c r="C43" s="133"/>
      <c r="D43" s="133"/>
      <c r="E43" s="134"/>
      <c r="F43" s="141"/>
      <c r="G43" s="131"/>
    </row>
    <row r="44" spans="1:7" s="4" customFormat="1" ht="21" customHeight="1">
      <c r="A44" s="9"/>
      <c r="B44" s="9"/>
      <c r="C44" s="19"/>
      <c r="D44" s="18"/>
      <c r="E44" s="10"/>
      <c r="F44" s="10"/>
      <c r="G44" s="11"/>
    </row>
    <row r="45" spans="1:7" s="4" customFormat="1" ht="15" customHeight="1">
      <c r="A45" s="124" t="s">
        <v>193</v>
      </c>
      <c r="B45" s="124"/>
      <c r="C45" s="124"/>
      <c r="D45" s="124"/>
      <c r="E45" s="124"/>
      <c r="F45" s="124"/>
      <c r="G45" s="124"/>
    </row>
    <row r="46" spans="3:7" s="4" customFormat="1" ht="57" customHeight="1">
      <c r="C46" s="138"/>
      <c r="D46" s="138"/>
      <c r="E46" s="138"/>
      <c r="F46" s="138"/>
      <c r="G46" s="138"/>
    </row>
    <row r="47" spans="1:7" s="4" customFormat="1" ht="15" customHeight="1">
      <c r="A47" s="138" t="s">
        <v>10</v>
      </c>
      <c r="B47" s="138"/>
      <c r="C47" s="138"/>
      <c r="D47" s="138"/>
      <c r="E47" s="138"/>
      <c r="F47" s="138"/>
      <c r="G47" s="138"/>
    </row>
    <row r="48" spans="1:7" s="4" customFormat="1" ht="15" customHeight="1">
      <c r="A48" s="138" t="s">
        <v>11</v>
      </c>
      <c r="B48" s="138"/>
      <c r="C48" s="138"/>
      <c r="D48" s="138"/>
      <c r="E48" s="138"/>
      <c r="F48" s="138"/>
      <c r="G48" s="138"/>
    </row>
    <row r="49" spans="1:7" s="4" customFormat="1" ht="15" customHeight="1">
      <c r="A49" s="137" t="s">
        <v>12</v>
      </c>
      <c r="B49" s="137"/>
      <c r="C49" s="137"/>
      <c r="D49" s="137"/>
      <c r="E49" s="137"/>
      <c r="F49" s="137"/>
      <c r="G49" s="137"/>
    </row>
  </sheetData>
  <sheetProtection sheet="1" objects="1" scenarios="1" formatCells="0" formatColumns="0" formatRows="0" selectLockedCells="1" autoFilter="0"/>
  <mergeCells count="53"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  <mergeCell ref="A28:G28"/>
    <mergeCell ref="A30:G30"/>
    <mergeCell ref="A32:G32"/>
    <mergeCell ref="A36:E36"/>
    <mergeCell ref="A40:E4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2018-05-30T07:24:22Z</dcterms:modified>
  <cp:category/>
  <cp:version/>
  <cp:contentType/>
  <cp:contentStatus/>
</cp:coreProperties>
</file>