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5" windowWidth="19155" windowHeight="11820" activeTab="0"/>
  </bookViews>
  <sheets>
    <sheet name="KP" sheetId="1" r:id="rId1"/>
  </sheets>
  <definedNames/>
  <calcPr calcId="125725"/>
</workbook>
</file>

<file path=xl/sharedStrings.xml><?xml version="1.0" encoding="utf-8"?>
<sst xmlns="http://schemas.openxmlformats.org/spreadsheetml/2006/main" count="109" uniqueCount="58">
  <si>
    <t>ID</t>
  </si>
  <si>
    <t>Stručná specifikace</t>
  </si>
  <si>
    <t>neuvedeno</t>
  </si>
  <si>
    <t>Položka</t>
  </si>
  <si>
    <t>Obchodní název</t>
  </si>
  <si>
    <t>Cena v Kč bez DPH</t>
  </si>
  <si>
    <t>Sazba DPH</t>
  </si>
  <si>
    <t>za balení</t>
  </si>
  <si>
    <t>celkem za položku</t>
  </si>
  <si>
    <t>Předpokládaný roční objem [ks]</t>
  </si>
  <si>
    <t>Materiál</t>
  </si>
  <si>
    <t>karton</t>
  </si>
  <si>
    <t>Formát</t>
  </si>
  <si>
    <t>A4</t>
  </si>
  <si>
    <t>Nabízené balení [ks]</t>
  </si>
  <si>
    <t>za 1 ks</t>
  </si>
  <si>
    <t>za 100 ks</t>
  </si>
  <si>
    <t>PP</t>
  </si>
  <si>
    <t>Tloušťka (min.) [µm]</t>
  </si>
  <si>
    <t>Zakládací obal typ"L"</t>
  </si>
  <si>
    <t>Euro děrování, nahoře otevřené, transparentní, hladký</t>
  </si>
  <si>
    <t>plast</t>
  </si>
  <si>
    <t>papír</t>
  </si>
  <si>
    <t>papír (min. 250g/m2)</t>
  </si>
  <si>
    <t>Rychlovazač typ A</t>
  </si>
  <si>
    <t>Rychlovazač typ B</t>
  </si>
  <si>
    <t>Rychlovazač typ C</t>
  </si>
  <si>
    <t>80g/m2</t>
  </si>
  <si>
    <t>DL</t>
  </si>
  <si>
    <t>papír / plast</t>
  </si>
  <si>
    <t>C5</t>
  </si>
  <si>
    <t>C4</t>
  </si>
  <si>
    <t>bílá, s lepící páskou</t>
  </si>
  <si>
    <t>bílá, samolepící, přehybová</t>
  </si>
  <si>
    <t>bílá, samolepící, přehybová, s okénkem vpravo</t>
  </si>
  <si>
    <t>bílá, olizovací, s doručenkou</t>
  </si>
  <si>
    <t>Pákový pořadač užší</t>
  </si>
  <si>
    <t>Pákový pořadač širší</t>
  </si>
  <si>
    <t>Obálka DL typ A</t>
  </si>
  <si>
    <t>Obálka DL typ B</t>
  </si>
  <si>
    <t>Obálka C5 typ A</t>
  </si>
  <si>
    <t>Obálka C5 typ B</t>
  </si>
  <si>
    <t>Obálka C4</t>
  </si>
  <si>
    <t>Zakládací obal typ"U" tenčí</t>
  </si>
  <si>
    <t>Zakládací obal typ"U" tlustší</t>
  </si>
  <si>
    <t>Příloha ZD č. 2</t>
  </si>
  <si>
    <t>Položky pro VZ Kancelářské potřeby pro Plzeňský kraj</t>
  </si>
  <si>
    <t>Šířka hřbetu (min.) [mm]</t>
  </si>
  <si>
    <t>Gramáž (min.)</t>
  </si>
  <si>
    <t>Formát vkladu</t>
  </si>
  <si>
    <t>Nahoře a po straně otevřené, transparentní, bez děrování</t>
  </si>
  <si>
    <t>CELKEM za všechny položky v Kč bez DPH</t>
  </si>
  <si>
    <t>Ochrana proti samovolnému otevření, hřbetní otvor pro snadné vytažení, hřbetní štítek</t>
  </si>
  <si>
    <t>Max. velikost balení [ks]</t>
  </si>
  <si>
    <t>Nezávěsný, barevný (barva upřesněna v obj.), přední strana transparentní, s eurovázáním</t>
  </si>
  <si>
    <t>Nezávěsný, barevný (barva upřesněna v obj.), s eurovázáním</t>
  </si>
  <si>
    <t>Závěsný, barevný (barva upřesněna v obj.), s eurovázáním</t>
  </si>
  <si>
    <t>Pozn.: Uchazeči vyplní ELEKTRONICKY pouze FIALOVĚ zvýrazněná pole tohoto krycího listu. Ostatní pole jsou uzamčena proti změnám. V případě nutnosti editace není nastaveno heslo pro odemknutí. V tabulce uchazeči vyplní pouze obchodní název, nabízené balení, cenu za balení a jednotkové ceny položek.</t>
  </si>
</sst>
</file>

<file path=xl/styles.xml><?xml version="1.0" encoding="utf-8"?>
<styleSheet xmlns="http://schemas.openxmlformats.org/spreadsheetml/2006/main">
  <numFmts count="2">
    <numFmt numFmtId="164" formatCode="#,##0\ &quot;Kč&quot;"/>
    <numFmt numFmtId="165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7030A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1" tint="0.2499800026416778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2" borderId="0" xfId="0" applyFont="1" applyFill="1"/>
    <xf numFmtId="0" fontId="0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0" fillId="0" borderId="0" xfId="0" applyFill="1"/>
    <xf numFmtId="3" fontId="5" fillId="0" borderId="1" xfId="0" applyNumberFormat="1" applyFont="1" applyFill="1" applyBorder="1" applyAlignment="1">
      <alignment vertical="center" wrapText="1"/>
    </xf>
    <xf numFmtId="165" fontId="0" fillId="0" borderId="1" xfId="0" applyNumberForma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right" vertical="center" wrapText="1"/>
    </xf>
    <xf numFmtId="3" fontId="5" fillId="0" borderId="2" xfId="0" applyNumberFormat="1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165" fontId="0" fillId="0" borderId="2" xfId="0" applyNumberFormat="1" applyFill="1" applyBorder="1" applyAlignment="1">
      <alignment vertical="center"/>
    </xf>
    <xf numFmtId="0" fontId="7" fillId="4" borderId="4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left" vertical="center"/>
    </xf>
    <xf numFmtId="164" fontId="7" fillId="4" borderId="6" xfId="0" applyNumberFormat="1" applyFont="1" applyFill="1" applyBorder="1" applyAlignment="1">
      <alignment vertical="center"/>
    </xf>
    <xf numFmtId="0" fontId="0" fillId="5" borderId="1" xfId="0" applyFill="1" applyBorder="1" applyAlignment="1" applyProtection="1">
      <alignment vertical="center"/>
      <protection locked="0"/>
    </xf>
    <xf numFmtId="165" fontId="0" fillId="5" borderId="1" xfId="0" applyNumberFormat="1" applyFill="1" applyBorder="1" applyAlignment="1" applyProtection="1">
      <alignment vertical="center"/>
      <protection locked="0"/>
    </xf>
    <xf numFmtId="0" fontId="0" fillId="5" borderId="2" xfId="0" applyFill="1" applyBorder="1" applyAlignment="1" applyProtection="1">
      <alignment vertical="center"/>
      <protection locked="0"/>
    </xf>
    <xf numFmtId="165" fontId="0" fillId="5" borderId="2" xfId="0" applyNumberFormat="1" applyFill="1" applyBorder="1" applyAlignment="1" applyProtection="1">
      <alignment vertical="center"/>
      <protection locked="0"/>
    </xf>
    <xf numFmtId="9" fontId="0" fillId="5" borderId="1" xfId="0" applyNumberFormat="1" applyFill="1" applyBorder="1" applyAlignment="1" applyProtection="1">
      <alignment vertical="center"/>
      <protection locked="0"/>
    </xf>
    <xf numFmtId="0" fontId="8" fillId="0" borderId="0" xfId="0" applyNumberFormat="1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 topLeftCell="A1">
      <selection activeCell="N4" sqref="N4"/>
    </sheetView>
  </sheetViews>
  <sheetFormatPr defaultColWidth="9.140625" defaultRowHeight="15"/>
  <cols>
    <col min="1" max="1" width="4.00390625" style="0" customWidth="1"/>
    <col min="2" max="2" width="13.28125" style="0" customWidth="1"/>
    <col min="3" max="3" width="26.00390625" style="0" customWidth="1"/>
    <col min="4" max="4" width="8.57421875" style="0" bestFit="1" customWidth="1"/>
    <col min="5" max="5" width="11.140625" style="0" customWidth="1"/>
    <col min="6" max="6" width="7.28125" style="0" customWidth="1"/>
    <col min="7" max="7" width="13.28125" style="0" customWidth="1"/>
    <col min="8" max="8" width="11.421875" style="0" customWidth="1"/>
    <col min="9" max="9" width="0.71875" style="0" customWidth="1"/>
    <col min="10" max="10" width="12.28125" style="0" customWidth="1"/>
    <col min="11" max="11" width="12.00390625" style="0" customWidth="1"/>
    <col min="12" max="12" width="7.8515625" style="0" customWidth="1"/>
    <col min="13" max="13" width="8.140625" style="0" customWidth="1"/>
    <col min="14" max="14" width="15.8515625" style="0" customWidth="1"/>
    <col min="15" max="15" width="5.8515625" style="0" customWidth="1"/>
  </cols>
  <sheetData>
    <row r="1" spans="1:3" ht="15">
      <c r="A1" s="1" t="s">
        <v>45</v>
      </c>
      <c r="B1" s="3"/>
      <c r="C1" s="1" t="s">
        <v>46</v>
      </c>
    </row>
    <row r="2" spans="1:15" s="2" customFormat="1" ht="13.5" customHeight="1">
      <c r="A2" s="15" t="s">
        <v>0</v>
      </c>
      <c r="B2" s="15" t="s">
        <v>3</v>
      </c>
      <c r="C2" s="15" t="s">
        <v>1</v>
      </c>
      <c r="D2" s="15" t="s">
        <v>10</v>
      </c>
      <c r="E2" s="15" t="s">
        <v>47</v>
      </c>
      <c r="F2" s="15" t="s">
        <v>49</v>
      </c>
      <c r="G2" s="15" t="s">
        <v>9</v>
      </c>
      <c r="H2" s="13" t="s">
        <v>53</v>
      </c>
      <c r="I2" s="6"/>
      <c r="J2" s="16" t="s">
        <v>4</v>
      </c>
      <c r="K2" s="16" t="s">
        <v>14</v>
      </c>
      <c r="L2" s="16" t="s">
        <v>5</v>
      </c>
      <c r="M2" s="16"/>
      <c r="N2" s="16"/>
      <c r="O2" s="16" t="s">
        <v>6</v>
      </c>
    </row>
    <row r="3" spans="1:15" s="2" customFormat="1" ht="13.5" customHeight="1">
      <c r="A3" s="15"/>
      <c r="B3" s="15"/>
      <c r="C3" s="15"/>
      <c r="D3" s="15"/>
      <c r="E3" s="15"/>
      <c r="F3" s="15"/>
      <c r="G3" s="15"/>
      <c r="H3" s="14"/>
      <c r="I3" s="6"/>
      <c r="J3" s="16"/>
      <c r="K3" s="16"/>
      <c r="L3" s="4" t="s">
        <v>7</v>
      </c>
      <c r="M3" s="7" t="s">
        <v>15</v>
      </c>
      <c r="N3" s="4" t="s">
        <v>8</v>
      </c>
      <c r="O3" s="16"/>
    </row>
    <row r="4" spans="1:15" s="10" customFormat="1" ht="52.5" customHeight="1">
      <c r="A4" s="8">
        <v>101</v>
      </c>
      <c r="B4" s="8" t="s">
        <v>36</v>
      </c>
      <c r="C4" s="8" t="s">
        <v>52</v>
      </c>
      <c r="D4" s="8" t="s">
        <v>11</v>
      </c>
      <c r="E4" s="9">
        <v>50</v>
      </c>
      <c r="F4" s="9" t="s">
        <v>13</v>
      </c>
      <c r="G4" s="11">
        <v>5000</v>
      </c>
      <c r="H4" s="11">
        <v>20</v>
      </c>
      <c r="I4" s="5"/>
      <c r="J4" s="25"/>
      <c r="K4" s="25"/>
      <c r="L4" s="26"/>
      <c r="M4" s="26"/>
      <c r="N4" s="12">
        <f>G4*M4</f>
        <v>0</v>
      </c>
      <c r="O4" s="29"/>
    </row>
    <row r="5" spans="1:15" s="10" customFormat="1" ht="52.5" customHeight="1">
      <c r="A5" s="8">
        <v>102</v>
      </c>
      <c r="B5" s="8" t="s">
        <v>37</v>
      </c>
      <c r="C5" s="8" t="s">
        <v>52</v>
      </c>
      <c r="D5" s="8" t="s">
        <v>11</v>
      </c>
      <c r="E5" s="9">
        <v>75</v>
      </c>
      <c r="F5" s="9" t="s">
        <v>13</v>
      </c>
      <c r="G5" s="11">
        <v>12000</v>
      </c>
      <c r="H5" s="11">
        <v>20</v>
      </c>
      <c r="I5" s="5"/>
      <c r="J5" s="25"/>
      <c r="K5" s="25"/>
      <c r="L5" s="26"/>
      <c r="M5" s="26"/>
      <c r="N5" s="12">
        <f>G5*M5</f>
        <v>0</v>
      </c>
      <c r="O5" s="29"/>
    </row>
    <row r="6" spans="1:15" s="10" customFormat="1" ht="13.5" customHeight="1">
      <c r="A6" s="15" t="s">
        <v>0</v>
      </c>
      <c r="B6" s="15" t="s">
        <v>3</v>
      </c>
      <c r="C6" s="15" t="s">
        <v>1</v>
      </c>
      <c r="D6" s="15" t="s">
        <v>10</v>
      </c>
      <c r="E6" s="15" t="s">
        <v>18</v>
      </c>
      <c r="F6" s="15" t="s">
        <v>49</v>
      </c>
      <c r="G6" s="15" t="s">
        <v>9</v>
      </c>
      <c r="H6" s="13" t="s">
        <v>53</v>
      </c>
      <c r="I6" s="6"/>
      <c r="J6" s="16" t="s">
        <v>4</v>
      </c>
      <c r="K6" s="16" t="s">
        <v>14</v>
      </c>
      <c r="L6" s="16" t="s">
        <v>5</v>
      </c>
      <c r="M6" s="16"/>
      <c r="N6" s="16"/>
      <c r="O6" s="16" t="s">
        <v>6</v>
      </c>
    </row>
    <row r="7" spans="1:15" s="10" customFormat="1" ht="13.5" customHeight="1">
      <c r="A7" s="15"/>
      <c r="B7" s="15"/>
      <c r="C7" s="15"/>
      <c r="D7" s="15"/>
      <c r="E7" s="15"/>
      <c r="F7" s="15"/>
      <c r="G7" s="15"/>
      <c r="H7" s="14"/>
      <c r="I7" s="6"/>
      <c r="J7" s="16"/>
      <c r="K7" s="16"/>
      <c r="L7" s="7" t="s">
        <v>7</v>
      </c>
      <c r="M7" s="7" t="s">
        <v>16</v>
      </c>
      <c r="N7" s="7" t="s">
        <v>8</v>
      </c>
      <c r="O7" s="16"/>
    </row>
    <row r="8" spans="1:15" s="10" customFormat="1" ht="26.25" customHeight="1">
      <c r="A8" s="8">
        <v>103</v>
      </c>
      <c r="B8" s="8" t="s">
        <v>43</v>
      </c>
      <c r="C8" s="8" t="s">
        <v>20</v>
      </c>
      <c r="D8" s="8" t="s">
        <v>17</v>
      </c>
      <c r="E8" s="9">
        <v>30</v>
      </c>
      <c r="F8" s="9" t="s">
        <v>13</v>
      </c>
      <c r="G8" s="11">
        <f>5500*100</f>
        <v>550000</v>
      </c>
      <c r="H8" s="11">
        <v>100</v>
      </c>
      <c r="I8" s="5"/>
      <c r="J8" s="25"/>
      <c r="K8" s="25"/>
      <c r="L8" s="26"/>
      <c r="M8" s="26"/>
      <c r="N8" s="12">
        <f>G8*M8/100</f>
        <v>0</v>
      </c>
      <c r="O8" s="29"/>
    </row>
    <row r="9" spans="1:15" s="10" customFormat="1" ht="26.25" customHeight="1">
      <c r="A9" s="8">
        <v>104</v>
      </c>
      <c r="B9" s="8" t="s">
        <v>44</v>
      </c>
      <c r="C9" s="8" t="s">
        <v>20</v>
      </c>
      <c r="D9" s="8" t="s">
        <v>17</v>
      </c>
      <c r="E9" s="9">
        <v>60</v>
      </c>
      <c r="F9" s="9" t="s">
        <v>13</v>
      </c>
      <c r="G9" s="11">
        <f>2500*100</f>
        <v>250000</v>
      </c>
      <c r="H9" s="11">
        <v>100</v>
      </c>
      <c r="I9" s="5"/>
      <c r="J9" s="25"/>
      <c r="K9" s="25"/>
      <c r="L9" s="26"/>
      <c r="M9" s="26"/>
      <c r="N9" s="12">
        <f>G9*M9/100</f>
        <v>0</v>
      </c>
      <c r="O9" s="29"/>
    </row>
    <row r="10" spans="1:15" s="10" customFormat="1" ht="26.25" customHeight="1">
      <c r="A10" s="8">
        <v>105</v>
      </c>
      <c r="B10" s="8" t="s">
        <v>19</v>
      </c>
      <c r="C10" s="8" t="s">
        <v>50</v>
      </c>
      <c r="D10" s="8" t="s">
        <v>17</v>
      </c>
      <c r="E10" s="9">
        <v>100</v>
      </c>
      <c r="F10" s="9" t="s">
        <v>13</v>
      </c>
      <c r="G10" s="11">
        <f>2000*100</f>
        <v>200000</v>
      </c>
      <c r="H10" s="11">
        <v>100</v>
      </c>
      <c r="I10" s="5"/>
      <c r="J10" s="25"/>
      <c r="K10" s="25"/>
      <c r="L10" s="26"/>
      <c r="M10" s="26"/>
      <c r="N10" s="12">
        <f aca="true" t="shared" si="0" ref="N10:N20">G10*M10/100</f>
        <v>0</v>
      </c>
      <c r="O10" s="29"/>
    </row>
    <row r="11" spans="1:15" s="10" customFormat="1" ht="41.25" customHeight="1">
      <c r="A11" s="8">
        <v>106</v>
      </c>
      <c r="B11" s="8" t="s">
        <v>24</v>
      </c>
      <c r="C11" s="8" t="s">
        <v>54</v>
      </c>
      <c r="D11" s="8" t="s">
        <v>21</v>
      </c>
      <c r="E11" s="9" t="s">
        <v>2</v>
      </c>
      <c r="F11" s="9" t="s">
        <v>13</v>
      </c>
      <c r="G11" s="11">
        <v>25000</v>
      </c>
      <c r="H11" s="11">
        <v>100</v>
      </c>
      <c r="I11" s="5"/>
      <c r="J11" s="25"/>
      <c r="K11" s="25"/>
      <c r="L11" s="26"/>
      <c r="M11" s="26"/>
      <c r="N11" s="12">
        <f t="shared" si="0"/>
        <v>0</v>
      </c>
      <c r="O11" s="29"/>
    </row>
    <row r="12" spans="1:15" s="10" customFormat="1" ht="41.25" customHeight="1">
      <c r="A12" s="8">
        <v>107</v>
      </c>
      <c r="B12" s="8" t="s">
        <v>25</v>
      </c>
      <c r="C12" s="8" t="s">
        <v>55</v>
      </c>
      <c r="D12" s="8" t="s">
        <v>23</v>
      </c>
      <c r="E12" s="9" t="s">
        <v>2</v>
      </c>
      <c r="F12" s="9" t="s">
        <v>13</v>
      </c>
      <c r="G12" s="11">
        <v>15000</v>
      </c>
      <c r="H12" s="11">
        <v>100</v>
      </c>
      <c r="I12" s="5"/>
      <c r="J12" s="25"/>
      <c r="K12" s="25"/>
      <c r="L12" s="26"/>
      <c r="M12" s="26"/>
      <c r="N12" s="12">
        <f t="shared" si="0"/>
        <v>0</v>
      </c>
      <c r="O12" s="29"/>
    </row>
    <row r="13" spans="1:15" s="10" customFormat="1" ht="41.25" customHeight="1">
      <c r="A13" s="8">
        <v>108</v>
      </c>
      <c r="B13" s="8" t="s">
        <v>26</v>
      </c>
      <c r="C13" s="8" t="s">
        <v>56</v>
      </c>
      <c r="D13" s="8" t="s">
        <v>23</v>
      </c>
      <c r="E13" s="9" t="s">
        <v>2</v>
      </c>
      <c r="F13" s="9" t="s">
        <v>13</v>
      </c>
      <c r="G13" s="11">
        <v>8000</v>
      </c>
      <c r="H13" s="11">
        <v>100</v>
      </c>
      <c r="I13" s="5"/>
      <c r="J13" s="25"/>
      <c r="K13" s="25"/>
      <c r="L13" s="26"/>
      <c r="M13" s="26"/>
      <c r="N13" s="12">
        <f t="shared" si="0"/>
        <v>0</v>
      </c>
      <c r="O13" s="29"/>
    </row>
    <row r="14" spans="1:15" s="10" customFormat="1" ht="13.5" customHeight="1">
      <c r="A14" s="15" t="s">
        <v>0</v>
      </c>
      <c r="B14" s="15" t="s">
        <v>3</v>
      </c>
      <c r="C14" s="15" t="s">
        <v>1</v>
      </c>
      <c r="D14" s="15" t="s">
        <v>10</v>
      </c>
      <c r="E14" s="15" t="s">
        <v>48</v>
      </c>
      <c r="F14" s="15" t="s">
        <v>12</v>
      </c>
      <c r="G14" s="15" t="s">
        <v>9</v>
      </c>
      <c r="H14" s="13" t="s">
        <v>53</v>
      </c>
      <c r="I14" s="6"/>
      <c r="J14" s="16" t="s">
        <v>4</v>
      </c>
      <c r="K14" s="16" t="s">
        <v>14</v>
      </c>
      <c r="L14" s="16" t="s">
        <v>5</v>
      </c>
      <c r="M14" s="16"/>
      <c r="N14" s="16"/>
      <c r="O14" s="16" t="s">
        <v>6</v>
      </c>
    </row>
    <row r="15" spans="1:15" s="10" customFormat="1" ht="13.5" customHeight="1">
      <c r="A15" s="15"/>
      <c r="B15" s="15"/>
      <c r="C15" s="15"/>
      <c r="D15" s="15"/>
      <c r="E15" s="15"/>
      <c r="F15" s="15"/>
      <c r="G15" s="15"/>
      <c r="H15" s="14"/>
      <c r="I15" s="6"/>
      <c r="J15" s="16"/>
      <c r="K15" s="16"/>
      <c r="L15" s="7" t="s">
        <v>7</v>
      </c>
      <c r="M15" s="7" t="s">
        <v>16</v>
      </c>
      <c r="N15" s="7" t="s">
        <v>8</v>
      </c>
      <c r="O15" s="16"/>
    </row>
    <row r="16" spans="1:15" s="10" customFormat="1" ht="26.25" customHeight="1">
      <c r="A16" s="8">
        <v>109</v>
      </c>
      <c r="B16" s="8" t="s">
        <v>38</v>
      </c>
      <c r="C16" s="8" t="s">
        <v>33</v>
      </c>
      <c r="D16" s="8" t="s">
        <v>22</v>
      </c>
      <c r="E16" s="9" t="s">
        <v>27</v>
      </c>
      <c r="F16" s="9" t="s">
        <v>28</v>
      </c>
      <c r="G16" s="11">
        <v>175000</v>
      </c>
      <c r="H16" s="11">
        <v>100</v>
      </c>
      <c r="I16" s="5"/>
      <c r="J16" s="25"/>
      <c r="K16" s="25"/>
      <c r="L16" s="26"/>
      <c r="M16" s="26"/>
      <c r="N16" s="12">
        <f t="shared" si="0"/>
        <v>0</v>
      </c>
      <c r="O16" s="29"/>
    </row>
    <row r="17" spans="1:15" s="10" customFormat="1" ht="26.25" customHeight="1">
      <c r="A17" s="8">
        <v>110</v>
      </c>
      <c r="B17" s="8" t="s">
        <v>39</v>
      </c>
      <c r="C17" s="8" t="s">
        <v>34</v>
      </c>
      <c r="D17" s="8" t="s">
        <v>29</v>
      </c>
      <c r="E17" s="9" t="s">
        <v>27</v>
      </c>
      <c r="F17" s="9" t="s">
        <v>28</v>
      </c>
      <c r="G17" s="11">
        <v>50000</v>
      </c>
      <c r="H17" s="11">
        <v>100</v>
      </c>
      <c r="I17" s="5"/>
      <c r="J17" s="25"/>
      <c r="K17" s="25"/>
      <c r="L17" s="26"/>
      <c r="M17" s="26"/>
      <c r="N17" s="12">
        <f t="shared" si="0"/>
        <v>0</v>
      </c>
      <c r="O17" s="29"/>
    </row>
    <row r="18" spans="1:15" s="10" customFormat="1" ht="26.25" customHeight="1">
      <c r="A18" s="8">
        <v>111</v>
      </c>
      <c r="B18" s="8" t="s">
        <v>40</v>
      </c>
      <c r="C18" s="8" t="s">
        <v>33</v>
      </c>
      <c r="D18" s="8" t="s">
        <v>22</v>
      </c>
      <c r="E18" s="9" t="s">
        <v>27</v>
      </c>
      <c r="F18" s="9" t="s">
        <v>30</v>
      </c>
      <c r="G18" s="11">
        <v>150000</v>
      </c>
      <c r="H18" s="11">
        <v>100</v>
      </c>
      <c r="I18" s="5"/>
      <c r="J18" s="25"/>
      <c r="K18" s="25"/>
      <c r="L18" s="26"/>
      <c r="M18" s="26"/>
      <c r="N18" s="12">
        <f t="shared" si="0"/>
        <v>0</v>
      </c>
      <c r="O18" s="29"/>
    </row>
    <row r="19" spans="1:15" s="10" customFormat="1" ht="26.25" customHeight="1">
      <c r="A19" s="8">
        <v>112</v>
      </c>
      <c r="B19" s="8" t="s">
        <v>41</v>
      </c>
      <c r="C19" s="8" t="s">
        <v>35</v>
      </c>
      <c r="D19" s="8" t="s">
        <v>22</v>
      </c>
      <c r="E19" s="9" t="s">
        <v>27</v>
      </c>
      <c r="F19" s="9" t="s">
        <v>30</v>
      </c>
      <c r="G19" s="11">
        <v>100000</v>
      </c>
      <c r="H19" s="11">
        <v>100</v>
      </c>
      <c r="I19" s="5"/>
      <c r="J19" s="25"/>
      <c r="K19" s="25"/>
      <c r="L19" s="26"/>
      <c r="M19" s="26"/>
      <c r="N19" s="12">
        <f t="shared" si="0"/>
        <v>0</v>
      </c>
      <c r="O19" s="29"/>
    </row>
    <row r="20" spans="1:15" s="10" customFormat="1" ht="26.25" customHeight="1" thickBot="1">
      <c r="A20" s="17">
        <v>113</v>
      </c>
      <c r="B20" s="17" t="s">
        <v>42</v>
      </c>
      <c r="C20" s="17" t="s">
        <v>32</v>
      </c>
      <c r="D20" s="17" t="s">
        <v>22</v>
      </c>
      <c r="E20" s="18" t="s">
        <v>27</v>
      </c>
      <c r="F20" s="18" t="s">
        <v>31</v>
      </c>
      <c r="G20" s="19">
        <v>50000</v>
      </c>
      <c r="H20" s="19">
        <v>100</v>
      </c>
      <c r="I20" s="20"/>
      <c r="J20" s="27"/>
      <c r="K20" s="27"/>
      <c r="L20" s="28"/>
      <c r="M20" s="28"/>
      <c r="N20" s="21">
        <f t="shared" si="0"/>
        <v>0</v>
      </c>
      <c r="O20" s="29"/>
    </row>
    <row r="21" spans="1:14" ht="16.5" thickBot="1">
      <c r="A21" s="22" t="s">
        <v>51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>
        <f>SUM(N4:N20)</f>
        <v>0</v>
      </c>
    </row>
    <row r="22" ht="11.25" customHeight="1"/>
    <row r="23" spans="1:15" ht="11.25" customHeight="1">
      <c r="A23" s="30" t="s">
        <v>57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</row>
    <row r="24" spans="1:15" ht="11.2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</row>
  </sheetData>
  <sheetProtection sheet="1" objects="1" scenarios="1"/>
  <mergeCells count="38">
    <mergeCell ref="A23:O24"/>
    <mergeCell ref="A21:M21"/>
    <mergeCell ref="G2:G3"/>
    <mergeCell ref="A2:A3"/>
    <mergeCell ref="B2:B3"/>
    <mergeCell ref="C2:C3"/>
    <mergeCell ref="D2:D3"/>
    <mergeCell ref="E2:E3"/>
    <mergeCell ref="F2:F3"/>
    <mergeCell ref="J2:J3"/>
    <mergeCell ref="K2:K3"/>
    <mergeCell ref="L2:N2"/>
    <mergeCell ref="A6:A7"/>
    <mergeCell ref="B6:B7"/>
    <mergeCell ref="F6:F7"/>
    <mergeCell ref="G6:G7"/>
    <mergeCell ref="A14:A15"/>
    <mergeCell ref="O2:O3"/>
    <mergeCell ref="O6:O7"/>
    <mergeCell ref="O14:O15"/>
    <mergeCell ref="J6:J7"/>
    <mergeCell ref="K6:K7"/>
    <mergeCell ref="L6:N6"/>
    <mergeCell ref="B14:B15"/>
    <mergeCell ref="C14:C15"/>
    <mergeCell ref="D14:D15"/>
    <mergeCell ref="E14:E15"/>
    <mergeCell ref="F14:F15"/>
    <mergeCell ref="K14:K15"/>
    <mergeCell ref="L14:N14"/>
    <mergeCell ref="C6:C7"/>
    <mergeCell ref="D6:D7"/>
    <mergeCell ref="E6:E7"/>
    <mergeCell ref="H2:H3"/>
    <mergeCell ref="H6:H7"/>
    <mergeCell ref="H14:H15"/>
    <mergeCell ref="G14:G15"/>
    <mergeCell ref="J14:J15"/>
  </mergeCells>
  <printOptions/>
  <pageMargins left="0.23622047244094488" right="0.23622047244094488" top="0.5905511811023622" bottom="0.5905511811023622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Petr Stehlík</cp:lastModifiedBy>
  <cp:lastPrinted>2012-08-06T07:59:27Z</cp:lastPrinted>
  <dcterms:created xsi:type="dcterms:W3CDTF">2012-07-09T06:19:21Z</dcterms:created>
  <dcterms:modified xsi:type="dcterms:W3CDTF">2012-08-06T08:01:45Z</dcterms:modified>
  <cp:category/>
  <cp:version/>
  <cp:contentType/>
  <cp:contentStatus/>
</cp:coreProperties>
</file>