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22995" windowHeight="903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<sst xmlns="http://schemas.openxmlformats.org/spreadsheetml/2006/main" count="58" uniqueCount="37">
  <si>
    <t>Administrativní budova</t>
  </si>
  <si>
    <t>Budova "Zámeček"                                                                     (pavilon C)</t>
  </si>
  <si>
    <t>Přízemí</t>
  </si>
  <si>
    <t>1. patro</t>
  </si>
  <si>
    <t>Celkem</t>
  </si>
  <si>
    <t>Suterén</t>
  </si>
  <si>
    <t>1. NP</t>
  </si>
  <si>
    <t>2. NP</t>
  </si>
  <si>
    <t>3. NP</t>
  </si>
  <si>
    <t>2. patro</t>
  </si>
  <si>
    <t>Malba bílá    (v m2)</t>
  </si>
  <si>
    <t>Malba barevná    (v m2)</t>
  </si>
  <si>
    <t xml:space="preserve">Lingusta - soklová omyvatelná    (v m2) </t>
  </si>
  <si>
    <t>Okopové dřevo    (v m2)</t>
  </si>
  <si>
    <t>Dřevěné zábradlí    (v m2)</t>
  </si>
  <si>
    <t>Kovové zábradlí    (v m2)</t>
  </si>
  <si>
    <t>Kovové + dřevěné zábradlí    (v m2)</t>
  </si>
  <si>
    <t>Dveře + zárubně 60    (v ks)</t>
  </si>
  <si>
    <t>Dveře + zárubně 70    (v ks)</t>
  </si>
  <si>
    <t>Dveře + zárubně 80    (v ks)</t>
  </si>
  <si>
    <t>Dveře + zárubně 90    (v ks)</t>
  </si>
  <si>
    <t>Dveře + zárubně 110    (v ks)</t>
  </si>
  <si>
    <t>Dveře + zárubně 115    (v ks)</t>
  </si>
  <si>
    <t>Dveře + zárubně 125    (v ks)</t>
  </si>
  <si>
    <t>Dveře + zárubně 135    (v ks)</t>
  </si>
  <si>
    <t>Dveře + zárubně 145    (v ks)</t>
  </si>
  <si>
    <t>Dveře + zárubně 180    (v ks)</t>
  </si>
  <si>
    <t>Rohové lišty    (v ks)</t>
  </si>
  <si>
    <t>Opravy    (v hod.)</t>
  </si>
  <si>
    <t>m2</t>
  </si>
  <si>
    <t>ks</t>
  </si>
  <si>
    <t>hod.</t>
  </si>
  <si>
    <t>Druh práce</t>
  </si>
  <si>
    <t>Hlavní velká budova                                                      (pavilony A + B)</t>
  </si>
  <si>
    <t>VZ "Malířské a lakýrnické práce v Domově Černovice, 2016-2017"</t>
  </si>
  <si>
    <t>SOUHRN PRACÍ</t>
  </si>
  <si>
    <t>Příloha č. 1  Výzvy k podání nabídky - 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</si>
</sst>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u val="single"/>
      <sz val="18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ck"/>
      <right/>
      <top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/>
      <right style="thin"/>
      <top/>
      <bottom style="thick"/>
    </border>
    <border>
      <left style="medium"/>
      <right style="thin"/>
      <top/>
      <bottom style="thick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/>
      <bottom style="thick"/>
    </border>
    <border>
      <left style="thin"/>
      <right style="medium"/>
      <top/>
      <bottom style="thin"/>
    </border>
    <border>
      <left style="thin"/>
      <right style="medium"/>
      <top style="thin"/>
      <bottom style="thick"/>
    </border>
    <border>
      <left style="thin"/>
      <right/>
      <top/>
      <bottom style="thick"/>
    </border>
    <border>
      <left style="thin"/>
      <right/>
      <top/>
      <bottom style="thin"/>
    </border>
    <border>
      <left style="thin"/>
      <right/>
      <top style="thin"/>
      <bottom style="thick"/>
    </border>
    <border>
      <left style="thin"/>
      <right style="thick"/>
      <top/>
      <bottom style="thick"/>
    </border>
    <border>
      <left style="thin"/>
      <right style="thick"/>
      <top/>
      <bottom style="thin"/>
    </border>
    <border>
      <left style="thin"/>
      <right style="thick"/>
      <top style="thin"/>
      <bottom style="thick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thick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/>
      <right style="thin"/>
      <top style="thick"/>
      <bottom style="medium"/>
    </border>
    <border>
      <left style="thin"/>
      <right/>
      <top style="thick"/>
      <bottom style="medium"/>
    </border>
    <border>
      <left style="medium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/>
      <top style="thick"/>
      <bottom style="thin"/>
    </border>
    <border>
      <left/>
      <right style="thin"/>
      <top style="thick"/>
      <bottom style="thin"/>
    </border>
    <border>
      <left style="thin"/>
      <right style="thick"/>
      <top style="thick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164" fontId="0" fillId="0" borderId="7" xfId="0" applyNumberForma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0" fillId="0" borderId="9" xfId="0" applyNumberForma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4" fontId="0" fillId="0" borderId="12" xfId="0" applyNumberFormat="1" applyBorder="1" applyAlignment="1">
      <alignment vertical="center" wrapText="1"/>
    </xf>
    <xf numFmtId="164" fontId="0" fillId="0" borderId="13" xfId="0" applyNumberFormat="1" applyBorder="1" applyAlignment="1">
      <alignment vertical="center" wrapText="1"/>
    </xf>
    <xf numFmtId="164" fontId="0" fillId="0" borderId="14" xfId="0" applyNumberFormat="1" applyBorder="1" applyAlignment="1">
      <alignment vertical="center" wrapText="1"/>
    </xf>
    <xf numFmtId="164" fontId="0" fillId="0" borderId="15" xfId="0" applyNumberForma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164" fontId="0" fillId="2" borderId="1" xfId="0" applyNumberFormat="1" applyFill="1" applyBorder="1" applyAlignment="1">
      <alignment vertical="center" wrapText="1"/>
    </xf>
    <xf numFmtId="164" fontId="0" fillId="2" borderId="2" xfId="0" applyNumberFormat="1" applyFill="1" applyBorder="1" applyAlignment="1">
      <alignment vertical="center" wrapText="1"/>
    </xf>
    <xf numFmtId="164" fontId="0" fillId="2" borderId="20" xfId="0" applyNumberFormat="1" applyFill="1" applyBorder="1" applyAlignment="1">
      <alignment vertical="center" wrapText="1"/>
    </xf>
    <xf numFmtId="164" fontId="0" fillId="2" borderId="7" xfId="0" applyNumberFormat="1" applyFill="1" applyBorder="1" applyAlignment="1">
      <alignment vertical="center" wrapText="1"/>
    </xf>
    <xf numFmtId="164" fontId="0" fillId="2" borderId="21" xfId="0" applyNumberFormat="1" applyFill="1" applyBorder="1" applyAlignment="1">
      <alignment vertical="center" wrapText="1"/>
    </xf>
    <xf numFmtId="164" fontId="0" fillId="2" borderId="9" xfId="0" applyNumberFormat="1" applyFill="1" applyBorder="1" applyAlignment="1">
      <alignment vertical="center" wrapText="1"/>
    </xf>
    <xf numFmtId="164" fontId="0" fillId="2" borderId="22" xfId="0" applyNumberFormat="1" applyFill="1" applyBorder="1" applyAlignment="1">
      <alignment vertical="center" wrapText="1"/>
    </xf>
    <xf numFmtId="0" fontId="0" fillId="2" borderId="22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20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21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3" fillId="2" borderId="23" xfId="0" applyFont="1" applyFill="1" applyBorder="1" applyAlignment="1">
      <alignment horizontal="center" vertical="center" wrapText="1"/>
    </xf>
    <xf numFmtId="164" fontId="0" fillId="2" borderId="24" xfId="0" applyNumberFormat="1" applyFill="1" applyBorder="1" applyAlignment="1">
      <alignment vertical="center" wrapText="1"/>
    </xf>
    <xf numFmtId="0" fontId="0" fillId="2" borderId="25" xfId="0" applyFill="1" applyBorder="1" applyAlignment="1">
      <alignment vertical="center" wrapText="1"/>
    </xf>
    <xf numFmtId="0" fontId="3" fillId="2" borderId="26" xfId="0" applyFont="1" applyFill="1" applyBorder="1" applyAlignment="1">
      <alignment horizontal="center" vertical="center" wrapText="1"/>
    </xf>
    <xf numFmtId="164" fontId="0" fillId="2" borderId="27" xfId="0" applyNumberFormat="1" applyFill="1" applyBorder="1" applyAlignment="1">
      <alignment vertical="center" wrapText="1"/>
    </xf>
    <xf numFmtId="0" fontId="0" fillId="2" borderId="28" xfId="0" applyFill="1" applyBorder="1" applyAlignment="1">
      <alignment vertical="center" wrapText="1"/>
    </xf>
    <xf numFmtId="0" fontId="3" fillId="2" borderId="29" xfId="0" applyFont="1" applyFill="1" applyBorder="1" applyAlignment="1">
      <alignment horizontal="center" vertical="center" wrapText="1"/>
    </xf>
    <xf numFmtId="164" fontId="0" fillId="2" borderId="30" xfId="0" applyNumberFormat="1" applyFill="1" applyBorder="1" applyAlignment="1">
      <alignment vertical="center" wrapText="1"/>
    </xf>
    <xf numFmtId="0" fontId="0" fillId="2" borderId="31" xfId="0" applyFill="1" applyBorder="1" applyAlignment="1">
      <alignment vertical="center" wrapText="1"/>
    </xf>
    <xf numFmtId="164" fontId="0" fillId="3" borderId="32" xfId="0" applyNumberFormat="1" applyFill="1" applyBorder="1" applyAlignment="1">
      <alignment vertical="center" wrapText="1"/>
    </xf>
    <xf numFmtId="164" fontId="0" fillId="3" borderId="33" xfId="0" applyNumberFormat="1" applyFill="1" applyBorder="1" applyAlignment="1">
      <alignment vertical="center" wrapText="1"/>
    </xf>
    <xf numFmtId="0" fontId="0" fillId="3" borderId="33" xfId="0" applyFill="1" applyBorder="1" applyAlignment="1">
      <alignment vertical="center" wrapText="1"/>
    </xf>
    <xf numFmtId="0" fontId="0" fillId="3" borderId="34" xfId="0" applyFill="1" applyBorder="1" applyAlignment="1">
      <alignment vertical="center" wrapText="1"/>
    </xf>
    <xf numFmtId="0" fontId="0" fillId="3" borderId="35" xfId="0" applyFill="1" applyBorder="1" applyAlignment="1">
      <alignment vertical="center" wrapText="1"/>
    </xf>
    <xf numFmtId="0" fontId="0" fillId="3" borderId="36" xfId="0" applyFill="1" applyBorder="1" applyAlignment="1">
      <alignment vertical="center" wrapText="1"/>
    </xf>
    <xf numFmtId="0" fontId="0" fillId="3" borderId="37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22" xfId="0" applyFill="1" applyBorder="1" applyAlignment="1">
      <alignment vertical="center" wrapText="1"/>
    </xf>
    <xf numFmtId="0" fontId="0" fillId="4" borderId="33" xfId="0" applyFill="1" applyBorder="1" applyAlignment="1">
      <alignment vertical="center" wrapText="1"/>
    </xf>
    <xf numFmtId="0" fontId="0" fillId="4" borderId="36" xfId="0" applyFill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0" fillId="3" borderId="47" xfId="0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tabSelected="1" workbookViewId="0" topLeftCell="A1">
      <selection activeCell="Q5" sqref="Q5"/>
    </sheetView>
  </sheetViews>
  <sheetFormatPr defaultColWidth="9.140625" defaultRowHeight="15"/>
  <cols>
    <col min="1" max="1" width="39.00390625" style="0" customWidth="1"/>
    <col min="2" max="13" width="9.7109375" style="0" customWidth="1"/>
    <col min="14" max="14" width="13.00390625" style="0" customWidth="1"/>
  </cols>
  <sheetData>
    <row r="1" spans="1:31" ht="15">
      <c r="A1" s="65" t="s">
        <v>36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23.25">
      <c r="A3" s="67" t="s">
        <v>34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.7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</row>
    <row r="5" spans="1:31" ht="19.5" customHeight="1">
      <c r="A5" s="68" t="s">
        <v>35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45" customHeight="1" thickBot="1" thickTop="1">
      <c r="A7" s="76" t="s">
        <v>32</v>
      </c>
      <c r="B7" s="69" t="s">
        <v>0</v>
      </c>
      <c r="C7" s="70"/>
      <c r="D7" s="71"/>
      <c r="E7" s="72" t="s">
        <v>1</v>
      </c>
      <c r="F7" s="70"/>
      <c r="G7" s="70"/>
      <c r="H7" s="70"/>
      <c r="I7" s="73"/>
      <c r="J7" s="74" t="s">
        <v>33</v>
      </c>
      <c r="K7" s="70"/>
      <c r="L7" s="70"/>
      <c r="M7" s="75"/>
      <c r="N7" s="78" t="s">
        <v>4</v>
      </c>
      <c r="O7" s="79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1"/>
    </row>
    <row r="8" spans="1:31" ht="24.75" customHeight="1" thickBot="1">
      <c r="A8" s="77"/>
      <c r="B8" s="22" t="s">
        <v>2</v>
      </c>
      <c r="C8" s="23" t="s">
        <v>3</v>
      </c>
      <c r="D8" s="41" t="s">
        <v>4</v>
      </c>
      <c r="E8" s="24" t="s">
        <v>5</v>
      </c>
      <c r="F8" s="23" t="s">
        <v>6</v>
      </c>
      <c r="G8" s="23" t="s">
        <v>7</v>
      </c>
      <c r="H8" s="23" t="s">
        <v>8</v>
      </c>
      <c r="I8" s="44" t="s">
        <v>4</v>
      </c>
      <c r="J8" s="25" t="s">
        <v>2</v>
      </c>
      <c r="K8" s="23" t="s">
        <v>3</v>
      </c>
      <c r="L8" s="23" t="s">
        <v>9</v>
      </c>
      <c r="M8" s="47" t="s">
        <v>4</v>
      </c>
      <c r="N8" s="80"/>
      <c r="O8" s="81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1"/>
    </row>
    <row r="9" spans="1:31" ht="24.95" customHeight="1" thickTop="1">
      <c r="A9" s="17" t="s">
        <v>10</v>
      </c>
      <c r="B9" s="18">
        <v>482.4</v>
      </c>
      <c r="C9" s="19">
        <v>359.9</v>
      </c>
      <c r="D9" s="42">
        <f>B9+C9</f>
        <v>842.3</v>
      </c>
      <c r="E9" s="20">
        <v>582.1</v>
      </c>
      <c r="F9" s="19">
        <v>693.5</v>
      </c>
      <c r="G9" s="19">
        <v>361.1</v>
      </c>
      <c r="H9" s="19">
        <v>361.7</v>
      </c>
      <c r="I9" s="45">
        <f>E9+F9+G9+H9</f>
        <v>1998.3999999999999</v>
      </c>
      <c r="J9" s="21">
        <v>1994</v>
      </c>
      <c r="K9" s="19">
        <v>1296</v>
      </c>
      <c r="L9" s="19">
        <v>1406.1</v>
      </c>
      <c r="M9" s="48">
        <f>J9+K9+L9</f>
        <v>4696.1</v>
      </c>
      <c r="N9" s="50">
        <f>D9+I9+M9</f>
        <v>7536.8</v>
      </c>
      <c r="O9" s="54" t="s">
        <v>29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24.95" customHeight="1">
      <c r="A10" s="26" t="s">
        <v>11</v>
      </c>
      <c r="B10" s="27">
        <v>218.9</v>
      </c>
      <c r="C10" s="28">
        <v>316.8</v>
      </c>
      <c r="D10" s="29">
        <f aca="true" t="shared" si="0" ref="D10:D27">B10+C10</f>
        <v>535.7</v>
      </c>
      <c r="E10" s="30">
        <v>45.2</v>
      </c>
      <c r="F10" s="28">
        <v>264.8</v>
      </c>
      <c r="G10" s="28">
        <v>318.4</v>
      </c>
      <c r="H10" s="28">
        <v>318.5</v>
      </c>
      <c r="I10" s="31">
        <f aca="true" t="shared" si="1" ref="I10:I27">E10+F10+G10+H10</f>
        <v>946.9</v>
      </c>
      <c r="J10" s="32">
        <v>975.4</v>
      </c>
      <c r="K10" s="28">
        <v>1201</v>
      </c>
      <c r="L10" s="28">
        <v>1154.7</v>
      </c>
      <c r="M10" s="33">
        <f>J10+K10+L10</f>
        <v>3331.1000000000004</v>
      </c>
      <c r="N10" s="51">
        <f aca="true" t="shared" si="2" ref="N10:N27">D10+I10+M10</f>
        <v>4813.700000000001</v>
      </c>
      <c r="O10" s="55" t="s">
        <v>29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24.95" customHeight="1">
      <c r="A11" s="8" t="s">
        <v>12</v>
      </c>
      <c r="B11" s="13"/>
      <c r="C11" s="4"/>
      <c r="D11" s="29">
        <f t="shared" si="0"/>
        <v>0</v>
      </c>
      <c r="E11" s="10"/>
      <c r="F11" s="4">
        <v>28.5</v>
      </c>
      <c r="G11" s="4">
        <v>24.5</v>
      </c>
      <c r="H11" s="4">
        <v>24.6</v>
      </c>
      <c r="I11" s="31">
        <f t="shared" si="1"/>
        <v>77.6</v>
      </c>
      <c r="J11" s="14">
        <v>214.4</v>
      </c>
      <c r="K11" s="4">
        <v>169.7</v>
      </c>
      <c r="L11" s="4">
        <v>154</v>
      </c>
      <c r="M11" s="33">
        <f aca="true" t="shared" si="3" ref="M11:M27">J11+K11+L11</f>
        <v>538.1</v>
      </c>
      <c r="N11" s="51">
        <f t="shared" si="2"/>
        <v>615.7</v>
      </c>
      <c r="O11" s="55" t="s">
        <v>29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4.95" customHeight="1">
      <c r="A12" s="26" t="s">
        <v>13</v>
      </c>
      <c r="B12" s="27"/>
      <c r="C12" s="28"/>
      <c r="D12" s="29">
        <f t="shared" si="0"/>
        <v>0</v>
      </c>
      <c r="E12" s="30"/>
      <c r="F12" s="28"/>
      <c r="G12" s="28"/>
      <c r="H12" s="28"/>
      <c r="I12" s="31">
        <f t="shared" si="1"/>
        <v>0</v>
      </c>
      <c r="J12" s="32"/>
      <c r="K12" s="28">
        <v>5.4</v>
      </c>
      <c r="L12" s="28">
        <v>5.4</v>
      </c>
      <c r="M12" s="33">
        <f t="shared" si="3"/>
        <v>10.8</v>
      </c>
      <c r="N12" s="51">
        <f t="shared" si="2"/>
        <v>10.8</v>
      </c>
      <c r="O12" s="55" t="s">
        <v>29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24.95" customHeight="1">
      <c r="A13" s="8" t="s">
        <v>14</v>
      </c>
      <c r="B13" s="13"/>
      <c r="C13" s="4"/>
      <c r="D13" s="29">
        <f t="shared" si="0"/>
        <v>0</v>
      </c>
      <c r="E13" s="10"/>
      <c r="F13" s="4"/>
      <c r="G13" s="4"/>
      <c r="H13" s="4"/>
      <c r="I13" s="31">
        <f t="shared" si="1"/>
        <v>0</v>
      </c>
      <c r="J13" s="14">
        <v>16.3</v>
      </c>
      <c r="K13" s="4">
        <v>28.8</v>
      </c>
      <c r="L13" s="4">
        <v>29.1</v>
      </c>
      <c r="M13" s="33">
        <f t="shared" si="3"/>
        <v>74.2</v>
      </c>
      <c r="N13" s="51">
        <f t="shared" si="2"/>
        <v>74.2</v>
      </c>
      <c r="O13" s="55" t="s">
        <v>29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24.95" customHeight="1">
      <c r="A14" s="26" t="s">
        <v>15</v>
      </c>
      <c r="B14" s="27"/>
      <c r="C14" s="28"/>
      <c r="D14" s="29">
        <f t="shared" si="0"/>
        <v>0</v>
      </c>
      <c r="E14" s="30"/>
      <c r="F14" s="28">
        <v>25</v>
      </c>
      <c r="G14" s="28"/>
      <c r="H14" s="28"/>
      <c r="I14" s="31">
        <f t="shared" si="1"/>
        <v>25</v>
      </c>
      <c r="J14" s="32">
        <v>43.6</v>
      </c>
      <c r="K14" s="28"/>
      <c r="L14" s="28"/>
      <c r="M14" s="33">
        <f t="shared" si="3"/>
        <v>43.6</v>
      </c>
      <c r="N14" s="51">
        <f t="shared" si="2"/>
        <v>68.6</v>
      </c>
      <c r="O14" s="55" t="s">
        <v>29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24.95" customHeight="1">
      <c r="A15" s="8" t="s">
        <v>16</v>
      </c>
      <c r="B15" s="13"/>
      <c r="C15" s="4">
        <v>5.7</v>
      </c>
      <c r="D15" s="29">
        <f t="shared" si="0"/>
        <v>5.7</v>
      </c>
      <c r="E15" s="10"/>
      <c r="F15" s="4"/>
      <c r="G15" s="4"/>
      <c r="H15" s="4"/>
      <c r="I15" s="31">
        <f t="shared" si="1"/>
        <v>0</v>
      </c>
      <c r="J15" s="14"/>
      <c r="K15" s="4"/>
      <c r="L15" s="4"/>
      <c r="M15" s="33">
        <f t="shared" si="3"/>
        <v>0</v>
      </c>
      <c r="N15" s="51">
        <f t="shared" si="2"/>
        <v>5.7</v>
      </c>
      <c r="O15" s="55" t="s">
        <v>29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24.95" customHeight="1">
      <c r="A16" s="26" t="s">
        <v>17</v>
      </c>
      <c r="B16" s="35">
        <v>4</v>
      </c>
      <c r="C16" s="36">
        <v>2</v>
      </c>
      <c r="D16" s="37">
        <f t="shared" si="0"/>
        <v>6</v>
      </c>
      <c r="E16" s="38"/>
      <c r="F16" s="36"/>
      <c r="G16" s="36"/>
      <c r="H16" s="36"/>
      <c r="I16" s="39">
        <f t="shared" si="1"/>
        <v>0</v>
      </c>
      <c r="J16" s="40">
        <v>9</v>
      </c>
      <c r="K16" s="36">
        <v>2</v>
      </c>
      <c r="L16" s="36"/>
      <c r="M16" s="34">
        <f t="shared" si="3"/>
        <v>11</v>
      </c>
      <c r="N16" s="52">
        <f t="shared" si="2"/>
        <v>17</v>
      </c>
      <c r="O16" s="55" t="s">
        <v>30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24.95" customHeight="1">
      <c r="A17" s="8" t="s">
        <v>18</v>
      </c>
      <c r="B17" s="3"/>
      <c r="C17" s="5"/>
      <c r="D17" s="37">
        <f t="shared" si="0"/>
        <v>0</v>
      </c>
      <c r="E17" s="11"/>
      <c r="F17" s="5"/>
      <c r="G17" s="5"/>
      <c r="H17" s="5"/>
      <c r="I17" s="39">
        <f t="shared" si="1"/>
        <v>0</v>
      </c>
      <c r="J17" s="15">
        <v>1</v>
      </c>
      <c r="K17" s="5">
        <v>3</v>
      </c>
      <c r="L17" s="5">
        <v>2</v>
      </c>
      <c r="M17" s="34">
        <f t="shared" si="3"/>
        <v>6</v>
      </c>
      <c r="N17" s="52">
        <f t="shared" si="2"/>
        <v>6</v>
      </c>
      <c r="O17" s="55" t="s">
        <v>30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24.95" customHeight="1">
      <c r="A18" s="26" t="s">
        <v>19</v>
      </c>
      <c r="B18" s="35">
        <v>5</v>
      </c>
      <c r="C18" s="36">
        <v>5</v>
      </c>
      <c r="D18" s="37">
        <f t="shared" si="0"/>
        <v>10</v>
      </c>
      <c r="E18" s="38">
        <v>1</v>
      </c>
      <c r="F18" s="36">
        <v>1</v>
      </c>
      <c r="G18" s="36"/>
      <c r="H18" s="36"/>
      <c r="I18" s="39">
        <f t="shared" si="1"/>
        <v>2</v>
      </c>
      <c r="J18" s="40">
        <v>8</v>
      </c>
      <c r="K18" s="36">
        <v>6</v>
      </c>
      <c r="L18" s="36">
        <v>7</v>
      </c>
      <c r="M18" s="34">
        <f t="shared" si="3"/>
        <v>21</v>
      </c>
      <c r="N18" s="52">
        <f t="shared" si="2"/>
        <v>33</v>
      </c>
      <c r="O18" s="55" t="s">
        <v>30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24.95" customHeight="1">
      <c r="A19" s="60" t="s">
        <v>20</v>
      </c>
      <c r="B19" s="3">
        <v>5</v>
      </c>
      <c r="C19" s="5">
        <v>2</v>
      </c>
      <c r="D19" s="37">
        <f t="shared" si="0"/>
        <v>7</v>
      </c>
      <c r="E19" s="11">
        <v>8</v>
      </c>
      <c r="F19" s="5">
        <v>13</v>
      </c>
      <c r="G19" s="5">
        <v>17</v>
      </c>
      <c r="H19" s="5">
        <v>17</v>
      </c>
      <c r="I19" s="39">
        <f t="shared" si="1"/>
        <v>55</v>
      </c>
      <c r="J19" s="59">
        <v>33</v>
      </c>
      <c r="K19" s="61">
        <v>30</v>
      </c>
      <c r="L19" s="61">
        <v>30</v>
      </c>
      <c r="M19" s="62">
        <f t="shared" si="3"/>
        <v>93</v>
      </c>
      <c r="N19" s="63">
        <f t="shared" si="2"/>
        <v>155</v>
      </c>
      <c r="O19" s="64" t="s">
        <v>30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24.95" customHeight="1">
      <c r="A20" s="26" t="s">
        <v>21</v>
      </c>
      <c r="B20" s="35">
        <v>1</v>
      </c>
      <c r="C20" s="36"/>
      <c r="D20" s="37">
        <f t="shared" si="0"/>
        <v>1</v>
      </c>
      <c r="E20" s="38"/>
      <c r="F20" s="36"/>
      <c r="G20" s="36"/>
      <c r="H20" s="36"/>
      <c r="I20" s="39">
        <f t="shared" si="1"/>
        <v>0</v>
      </c>
      <c r="J20" s="40">
        <v>12</v>
      </c>
      <c r="K20" s="36">
        <v>19</v>
      </c>
      <c r="L20" s="36">
        <v>20</v>
      </c>
      <c r="M20" s="34">
        <f t="shared" si="3"/>
        <v>51</v>
      </c>
      <c r="N20" s="52">
        <f t="shared" si="2"/>
        <v>52</v>
      </c>
      <c r="O20" s="55" t="s">
        <v>30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24.95" customHeight="1">
      <c r="A21" s="8" t="s">
        <v>22</v>
      </c>
      <c r="B21" s="3">
        <v>8</v>
      </c>
      <c r="C21" s="5"/>
      <c r="D21" s="37">
        <f t="shared" si="0"/>
        <v>8</v>
      </c>
      <c r="E21" s="11"/>
      <c r="F21" s="5"/>
      <c r="G21" s="5"/>
      <c r="H21" s="5"/>
      <c r="I21" s="39">
        <f t="shared" si="1"/>
        <v>0</v>
      </c>
      <c r="J21" s="15"/>
      <c r="K21" s="5"/>
      <c r="L21" s="5"/>
      <c r="M21" s="34">
        <f t="shared" si="3"/>
        <v>0</v>
      </c>
      <c r="N21" s="52">
        <f t="shared" si="2"/>
        <v>8</v>
      </c>
      <c r="O21" s="55" t="s">
        <v>30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24.95" customHeight="1">
      <c r="A22" s="26" t="s">
        <v>23</v>
      </c>
      <c r="B22" s="35"/>
      <c r="C22" s="36"/>
      <c r="D22" s="37">
        <f t="shared" si="0"/>
        <v>0</v>
      </c>
      <c r="E22" s="38"/>
      <c r="F22" s="36">
        <v>1</v>
      </c>
      <c r="G22" s="36"/>
      <c r="H22" s="36"/>
      <c r="I22" s="39">
        <f t="shared" si="1"/>
        <v>1</v>
      </c>
      <c r="J22" s="40"/>
      <c r="K22" s="36">
        <v>3</v>
      </c>
      <c r="L22" s="36">
        <v>2</v>
      </c>
      <c r="M22" s="34">
        <f t="shared" si="3"/>
        <v>5</v>
      </c>
      <c r="N22" s="52">
        <f t="shared" si="2"/>
        <v>6</v>
      </c>
      <c r="O22" s="55" t="s">
        <v>30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24.95" customHeight="1">
      <c r="A23" s="8" t="s">
        <v>24</v>
      </c>
      <c r="B23" s="3"/>
      <c r="C23" s="5"/>
      <c r="D23" s="37">
        <f t="shared" si="0"/>
        <v>0</v>
      </c>
      <c r="E23" s="11"/>
      <c r="F23" s="5">
        <v>1</v>
      </c>
      <c r="G23" s="5">
        <v>1</v>
      </c>
      <c r="H23" s="5">
        <v>1</v>
      </c>
      <c r="I23" s="39">
        <f t="shared" si="1"/>
        <v>3</v>
      </c>
      <c r="J23" s="15"/>
      <c r="K23" s="5"/>
      <c r="L23" s="5"/>
      <c r="M23" s="34">
        <f t="shared" si="3"/>
        <v>0</v>
      </c>
      <c r="N23" s="52">
        <f t="shared" si="2"/>
        <v>3</v>
      </c>
      <c r="O23" s="55" t="s">
        <v>30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24.95" customHeight="1">
      <c r="A24" s="26" t="s">
        <v>25</v>
      </c>
      <c r="B24" s="35"/>
      <c r="C24" s="36"/>
      <c r="D24" s="37">
        <f t="shared" si="0"/>
        <v>0</v>
      </c>
      <c r="E24" s="38"/>
      <c r="F24" s="36"/>
      <c r="G24" s="36"/>
      <c r="H24" s="36"/>
      <c r="I24" s="39">
        <f t="shared" si="1"/>
        <v>0</v>
      </c>
      <c r="J24" s="40">
        <v>8</v>
      </c>
      <c r="K24" s="36">
        <v>3</v>
      </c>
      <c r="L24" s="36">
        <v>4</v>
      </c>
      <c r="M24" s="34">
        <f t="shared" si="3"/>
        <v>15</v>
      </c>
      <c r="N24" s="52">
        <f t="shared" si="2"/>
        <v>15</v>
      </c>
      <c r="O24" s="55" t="s">
        <v>30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24.95" customHeight="1">
      <c r="A25" s="8" t="s">
        <v>26</v>
      </c>
      <c r="B25" s="3"/>
      <c r="C25" s="5"/>
      <c r="D25" s="37">
        <f t="shared" si="0"/>
        <v>0</v>
      </c>
      <c r="E25" s="11">
        <v>1</v>
      </c>
      <c r="F25" s="5">
        <v>1</v>
      </c>
      <c r="G25" s="5">
        <v>1</v>
      </c>
      <c r="H25" s="5">
        <v>1</v>
      </c>
      <c r="I25" s="39">
        <f>E25+F25+G25+H25</f>
        <v>4</v>
      </c>
      <c r="J25" s="15"/>
      <c r="K25" s="5"/>
      <c r="L25" s="5"/>
      <c r="M25" s="34">
        <f t="shared" si="3"/>
        <v>0</v>
      </c>
      <c r="N25" s="52">
        <f t="shared" si="2"/>
        <v>4</v>
      </c>
      <c r="O25" s="55" t="s">
        <v>30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24.95" customHeight="1">
      <c r="A26" s="26" t="s">
        <v>27</v>
      </c>
      <c r="B26" s="35"/>
      <c r="C26" s="36"/>
      <c r="D26" s="37">
        <f t="shared" si="0"/>
        <v>0</v>
      </c>
      <c r="E26" s="38"/>
      <c r="F26" s="36"/>
      <c r="G26" s="36"/>
      <c r="H26" s="36"/>
      <c r="I26" s="39">
        <f t="shared" si="1"/>
        <v>0</v>
      </c>
      <c r="J26" s="40">
        <v>30</v>
      </c>
      <c r="K26" s="36">
        <v>22</v>
      </c>
      <c r="L26" s="36">
        <v>18</v>
      </c>
      <c r="M26" s="34">
        <f t="shared" si="3"/>
        <v>70</v>
      </c>
      <c r="N26" s="52">
        <f t="shared" si="2"/>
        <v>70</v>
      </c>
      <c r="O26" s="55" t="s">
        <v>30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24.95" customHeight="1" thickBot="1">
      <c r="A27" s="9" t="s">
        <v>28</v>
      </c>
      <c r="B27" s="6"/>
      <c r="C27" s="7"/>
      <c r="D27" s="43">
        <f t="shared" si="0"/>
        <v>0</v>
      </c>
      <c r="E27" s="12"/>
      <c r="F27" s="7"/>
      <c r="G27" s="7"/>
      <c r="H27" s="7"/>
      <c r="I27" s="46">
        <f t="shared" si="1"/>
        <v>0</v>
      </c>
      <c r="J27" s="16">
        <v>24</v>
      </c>
      <c r="K27" s="7">
        <v>23</v>
      </c>
      <c r="L27" s="7">
        <v>19</v>
      </c>
      <c r="M27" s="49">
        <f t="shared" si="3"/>
        <v>66</v>
      </c>
      <c r="N27" s="53">
        <f t="shared" si="2"/>
        <v>66</v>
      </c>
      <c r="O27" s="56" t="s">
        <v>31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.7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</sheetData>
  <mergeCells count="9">
    <mergeCell ref="A1:O1"/>
    <mergeCell ref="A2:O2"/>
    <mergeCell ref="A3:O3"/>
    <mergeCell ref="A5:O5"/>
    <mergeCell ref="B7:D7"/>
    <mergeCell ref="E7:I7"/>
    <mergeCell ref="J7:M7"/>
    <mergeCell ref="A7:A8"/>
    <mergeCell ref="N7:O8"/>
  </mergeCells>
  <printOptions/>
  <pageMargins left="0.7" right="0.7" top="0.787401575" bottom="0.787401575" header="0.3" footer="0.3"/>
  <pageSetup horizontalDpi="600" verticalDpi="600" orientation="portrait" paperSize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ekonom</cp:lastModifiedBy>
  <dcterms:created xsi:type="dcterms:W3CDTF">2016-04-27T13:42:43Z</dcterms:created>
  <dcterms:modified xsi:type="dcterms:W3CDTF">2016-08-25T07:50:13Z</dcterms:modified>
  <cp:category/>
  <cp:version/>
  <cp:contentType/>
  <cp:contentStatus/>
</cp:coreProperties>
</file>