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0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<sst xmlns="http://schemas.openxmlformats.org/spreadsheetml/2006/main" count="149" uniqueCount="113">
  <si>
    <t>1.</t>
  </si>
  <si>
    <t>2.</t>
  </si>
  <si>
    <t>3.</t>
  </si>
  <si>
    <t>4.</t>
  </si>
  <si>
    <t>5.</t>
  </si>
  <si>
    <t>6.</t>
  </si>
  <si>
    <t>celkem</t>
  </si>
  <si>
    <t>oprávněná osoba</t>
  </si>
  <si>
    <t>GPS</t>
  </si>
  <si>
    <t>49°25'51.820"N, 12°56'54.344"E</t>
  </si>
  <si>
    <t>49°31'7.288"N, 12°56'27.471"E</t>
  </si>
  <si>
    <t>mail</t>
  </si>
  <si>
    <t>tel.</t>
  </si>
  <si>
    <t>miroslav.mencl@suspk.eu</t>
  </si>
  <si>
    <t>Miroslav Mencl</t>
  </si>
  <si>
    <t>jaroslav.sadlo@suspk.eu</t>
  </si>
  <si>
    <t>Jaroslav Sádlo</t>
  </si>
  <si>
    <t>Petr Tomášek</t>
  </si>
  <si>
    <t>petr.tomasek@suspk.eu</t>
  </si>
  <si>
    <t>milan.vodicka@suspk.eu</t>
  </si>
  <si>
    <t>49°52'39.450"N, 13°9'13.752"E</t>
  </si>
  <si>
    <t>Milan Vodička</t>
  </si>
  <si>
    <t>Pavel Fait</t>
  </si>
  <si>
    <t>pavel.fait@suspk.eu</t>
  </si>
  <si>
    <t>Martin Bittner</t>
  </si>
  <si>
    <t>martin.bittner@suspk.eu</t>
  </si>
  <si>
    <t xml:space="preserve">49°51'26.962"N, 12°44'52.291"E </t>
  </si>
  <si>
    <t>49°48'23.811"N, 12°38'30.470"E</t>
  </si>
  <si>
    <t>Miroslav Sedláček</t>
  </si>
  <si>
    <t>miroslav.sedlacek@suspk.eu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</si>
  <si>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</si>
  <si>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</si>
  <si>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</si>
  <si>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</si>
  <si>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</si>
  <si>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</si>
  <si>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</si>
  <si>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</si>
  <si>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</si>
  <si>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Domažlice</t>
  </si>
  <si>
    <t>Klatovy</t>
  </si>
  <si>
    <t>Plzeň-jih</t>
  </si>
  <si>
    <t>Plzeň-sever</t>
  </si>
  <si>
    <t>Rokycany</t>
  </si>
  <si>
    <t>Tachov</t>
  </si>
  <si>
    <t>49°22'18.378"N, 13°5'13.269"E</t>
  </si>
  <si>
    <t>Seč - Blovice, Seč 79</t>
  </si>
  <si>
    <t>Dvorec - Nepomuk, Tojická 320</t>
  </si>
  <si>
    <t>Domažlice - Domažlice, Cihlářská ulice bez č.p.</t>
  </si>
  <si>
    <t>Horšovský Týn - Horšovský Týn bez č. p.</t>
  </si>
  <si>
    <t>Dobříkov - před obcí Dobříkov bez č.p.</t>
  </si>
  <si>
    <t>Sušice - Sušice, Pražská 917, 342 01 Sušice</t>
  </si>
  <si>
    <t>Přeštice - Přeštice, Nepomucká 1139</t>
  </si>
  <si>
    <t>Úněšov  - Úněšov, č.p. 95 - na počátku obce Úněšov, po levé straně I/20 ve směru od Plzně, proti čerpací stanici</t>
  </si>
  <si>
    <t>Mariánský Týnec  - při pravé straně silnice II/201 při výjezdu z obce Kralovice směr Mariánský Týnec</t>
  </si>
  <si>
    <t>49°59'4.3"N, 13°28'11.4"E</t>
  </si>
  <si>
    <t>Rokycany - Rokycany, Roháčova 773/III</t>
  </si>
  <si>
    <t>Zbiroh - Zbiroh, Kařez 141</t>
  </si>
  <si>
    <t>Planá - Planá u Mariánských Lázní, Tepelská 603</t>
  </si>
  <si>
    <t>Stříbro - Stříbro, Soběslavova 1264</t>
  </si>
  <si>
    <t>Tachov - Tachov, Sokolovská 1070</t>
  </si>
  <si>
    <t>7.</t>
  </si>
  <si>
    <t>Jiří Slapnička</t>
  </si>
  <si>
    <t>jiri.slapnicka@suspk.eu</t>
  </si>
  <si>
    <t>Jiří Franěk</t>
  </si>
  <si>
    <t>jiri.franek@suspk.eu</t>
  </si>
  <si>
    <t>Petr Frdlík</t>
  </si>
  <si>
    <t>petr.frdlik@suspk.eu</t>
  </si>
  <si>
    <t>Václa Kubovec</t>
  </si>
  <si>
    <t>vaclav.kubovec@suspk.eu</t>
  </si>
  <si>
    <t>Klatovy - Klatovy , Za Kasárny 324/IV, 339 67 Klatovy</t>
  </si>
  <si>
    <t>František Čermák</t>
  </si>
  <si>
    <t>frantisek.cermak@suspk.eu</t>
  </si>
  <si>
    <t>Josef Žambůrek</t>
  </si>
  <si>
    <t>josef.zamburek@suspk.eu</t>
  </si>
  <si>
    <t>49°45'42.862"N, 12°59'56.749"E</t>
  </si>
  <si>
    <t>8.</t>
  </si>
  <si>
    <t>Jiří Mužík</t>
  </si>
  <si>
    <t>jiri.mužik@suspk.eu</t>
  </si>
  <si>
    <t>celkem všechny části</t>
  </si>
  <si>
    <t>Ing. Jiří Velíšek</t>
  </si>
  <si>
    <t>jiri.velisek@suspk.eu</t>
  </si>
  <si>
    <t>František Kučera</t>
  </si>
  <si>
    <t>frantisek.kucera@suspk.eu</t>
  </si>
  <si>
    <t>H</t>
  </si>
  <si>
    <t>I</t>
  </si>
  <si>
    <t>J</t>
  </si>
  <si>
    <t>emulze C65 B3 (t)</t>
  </si>
  <si>
    <t>emulze C60 B3 (t)</t>
  </si>
  <si>
    <t>49°38'35.645"N, 13°9'25.991"E</t>
  </si>
  <si>
    <t>49°23'28.411''N, 13°17'12.807''E</t>
  </si>
  <si>
    <t>49°14'51.699''N, 13°32'29.843''E</t>
  </si>
  <si>
    <t>49°;34'29.281"N, 13°20'25.579"E</t>
  </si>
  <si>
    <t>49°35'17.918"N, 13°30'20.500"E</t>
  </si>
  <si>
    <t>49°29'33.517"N, 13°36'48.209"E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</si>
  <si>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44´38.123"N, 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34´56.871"E</t>
    </r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</si>
  <si>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50´0.438"N, 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47´11.965"E</t>
    </r>
  </si>
  <si>
    <t xml:space="preserve">Emulze C60 B3 </t>
  </si>
  <si>
    <t>sil. ředěný asfalt (t)</t>
  </si>
  <si>
    <t>Silniční ředěný asfalt</t>
  </si>
  <si>
    <t>9.</t>
  </si>
  <si>
    <t xml:space="preserve"> místo plnění (slovní popis) - provozní středisko</t>
  </si>
  <si>
    <t>Stod - Stod, Stříbrská 447</t>
  </si>
  <si>
    <t>sloupec D až G - předpokládané množství materiálu požadované v období od uzavření smlouvy do 31.12.2016</t>
  </si>
  <si>
    <t>sloupec H až J - osoby uvedené tučně, jsou oprávněny k uzavření smlouvy na dodávku předmětu koupě do všech míst plnění (sloupec B/C) v rámci daného střediska (sloupec A)</t>
  </si>
  <si>
    <t>sloupec H až J - kontaktní osoby v rámci jednotlivých středisek (sloupec B)</t>
  </si>
  <si>
    <t>v rámci celého kraje - bude specifikováno v návrhu dílčí kupní smlouvy</t>
  </si>
  <si>
    <t>-</t>
  </si>
  <si>
    <t>místo plnění v rámci celého kraje - bude specifikováno v návrhu dílčí kupní smlouvy</t>
  </si>
  <si>
    <t>Část VZ</t>
  </si>
  <si>
    <t>Příloha č. 12 Zadávací dokumentace - Seznam míst plnění, množství a oprávněných osob pro všechny části VZ  - Asfaltové emulze pro SÚSPK (2016)</t>
  </si>
  <si>
    <t>emulze C60 BP3 modif. (t)</t>
  </si>
  <si>
    <t>Emulze C60 BP3 modifikovaná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</si>
</sst>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0"/>
      <color theme="1"/>
      <name val="Calibri"/>
      <family val="2"/>
      <scheme val="minor"/>
    </font>
    <font>
      <u val="single"/>
      <sz val="10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 applyAlignment="1">
      <alignment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/>
    <xf numFmtId="0" fontId="0" fillId="0" borderId="0" xfId="0"/>
    <xf numFmtId="0" fontId="0" fillId="0" borderId="0" xfId="0"/>
    <xf numFmtId="0" fontId="3" fillId="0" borderId="3" xfId="0" applyFont="1" applyBorder="1" applyAlignment="1">
      <alignment horizontal="center" wrapText="1"/>
    </xf>
    <xf numFmtId="0" fontId="4" fillId="0" borderId="5" xfId="0" applyFont="1" applyBorder="1"/>
    <xf numFmtId="0" fontId="4" fillId="0" borderId="0" xfId="0" applyFont="1" applyFill="1"/>
    <xf numFmtId="0" fontId="3" fillId="0" borderId="2" xfId="0" applyFont="1" applyFill="1" applyBorder="1"/>
    <xf numFmtId="3" fontId="4" fillId="0" borderId="3" xfId="0" applyNumberFormat="1" applyFont="1" applyFill="1" applyBorder="1" applyAlignment="1">
      <alignment/>
    </xf>
    <xf numFmtId="0" fontId="4" fillId="0" borderId="1" xfId="0" applyFont="1" applyFill="1" applyBorder="1"/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/>
    </xf>
    <xf numFmtId="0" fontId="3" fillId="0" borderId="7" xfId="0" applyFont="1" applyFill="1" applyBorder="1"/>
    <xf numFmtId="3" fontId="4" fillId="0" borderId="8" xfId="0" applyNumberFormat="1" applyFont="1" applyFill="1" applyBorder="1" applyAlignment="1">
      <alignment/>
    </xf>
    <xf numFmtId="0" fontId="6" fillId="0" borderId="9" xfId="20" applyFont="1" applyFill="1" applyBorder="1" applyAlignment="1" applyProtection="1">
      <alignment horizontal="left"/>
      <protection/>
    </xf>
    <xf numFmtId="0" fontId="0" fillId="0" borderId="1" xfId="0" applyFill="1" applyBorder="1"/>
    <xf numFmtId="0" fontId="6" fillId="0" borderId="10" xfId="20" applyFont="1" applyFill="1" applyBorder="1" applyAlignment="1" applyProtection="1">
      <alignment horizontal="left"/>
      <protection/>
    </xf>
    <xf numFmtId="0" fontId="6" fillId="0" borderId="4" xfId="20" applyFont="1" applyFill="1" applyBorder="1" applyAlignment="1" applyProtection="1">
      <alignment horizontal="left"/>
      <protection/>
    </xf>
    <xf numFmtId="3" fontId="4" fillId="0" borderId="11" xfId="0" applyNumberFormat="1" applyFont="1" applyFill="1" applyBorder="1" applyAlignment="1">
      <alignment vertical="center"/>
    </xf>
    <xf numFmtId="0" fontId="6" fillId="0" borderId="12" xfId="20" applyFont="1" applyFill="1" applyBorder="1" applyAlignment="1" applyProtection="1">
      <alignment horizontal="left" vertical="center"/>
      <protection/>
    </xf>
    <xf numFmtId="3" fontId="4" fillId="0" borderId="3" xfId="0" applyNumberFormat="1" applyFont="1" applyFill="1" applyBorder="1" applyAlignment="1">
      <alignment vertical="center"/>
    </xf>
    <xf numFmtId="0" fontId="6" fillId="0" borderId="4" xfId="20" applyFont="1" applyFill="1" applyBorder="1" applyAlignment="1" applyProtection="1">
      <alignment horizontal="left" vertical="center"/>
      <protection/>
    </xf>
    <xf numFmtId="3" fontId="4" fillId="3" borderId="13" xfId="0" applyNumberFormat="1" applyFont="1" applyFill="1" applyBorder="1" applyAlignment="1">
      <alignment/>
    </xf>
    <xf numFmtId="0" fontId="3" fillId="0" borderId="2" xfId="0" applyFont="1" applyBorder="1" applyAlignment="1">
      <alignment horizontal="justify"/>
    </xf>
    <xf numFmtId="3" fontId="4" fillId="3" borderId="14" xfId="0" applyNumberFormat="1" applyFont="1" applyFill="1" applyBorder="1" applyAlignment="1">
      <alignment/>
    </xf>
    <xf numFmtId="0" fontId="4" fillId="3" borderId="15" xfId="0" applyFont="1" applyFill="1" applyBorder="1"/>
    <xf numFmtId="0" fontId="4" fillId="3" borderId="14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right"/>
    </xf>
    <xf numFmtId="0" fontId="6" fillId="3" borderId="16" xfId="20" applyFont="1" applyFill="1" applyBorder="1" applyAlignment="1" applyProtection="1">
      <alignment horizontal="left"/>
      <protection/>
    </xf>
    <xf numFmtId="0" fontId="4" fillId="3" borderId="17" xfId="0" applyFont="1" applyFill="1" applyBorder="1"/>
    <xf numFmtId="0" fontId="4" fillId="3" borderId="13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6" fillId="3" borderId="18" xfId="20" applyFont="1" applyFill="1" applyBorder="1" applyAlignment="1" applyProtection="1">
      <alignment horizontal="left"/>
      <protection/>
    </xf>
    <xf numFmtId="0" fontId="4" fillId="3" borderId="19" xfId="0" applyFont="1" applyFill="1" applyBorder="1"/>
    <xf numFmtId="0" fontId="4" fillId="3" borderId="20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right"/>
    </xf>
    <xf numFmtId="3" fontId="4" fillId="3" borderId="20" xfId="0" applyNumberFormat="1" applyFont="1" applyFill="1" applyBorder="1" applyAlignment="1">
      <alignment/>
    </xf>
    <xf numFmtId="0" fontId="6" fillId="3" borderId="21" xfId="2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>
      <alignment horizontal="center"/>
    </xf>
    <xf numFmtId="0" fontId="3" fillId="4" borderId="22" xfId="0" applyFont="1" applyFill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/>
    </xf>
    <xf numFmtId="0" fontId="6" fillId="0" borderId="4" xfId="20" applyFont="1" applyBorder="1" applyAlignment="1" applyProtection="1">
      <alignment horizontal="left"/>
      <protection/>
    </xf>
    <xf numFmtId="0" fontId="2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 horizontal="left" wrapText="1"/>
    </xf>
    <xf numFmtId="0" fontId="4" fillId="4" borderId="24" xfId="0" applyFont="1" applyFill="1" applyBorder="1" applyAlignment="1">
      <alignment horizontal="right"/>
    </xf>
    <xf numFmtId="0" fontId="4" fillId="4" borderId="24" xfId="0" applyFont="1" applyFill="1" applyBorder="1" applyAlignment="1">
      <alignment/>
    </xf>
    <xf numFmtId="0" fontId="6" fillId="4" borderId="25" xfId="20" applyFont="1" applyFill="1" applyBorder="1" applyAlignment="1" applyProtection="1">
      <alignment horizontal="left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6" xfId="0" applyFont="1" applyFill="1" applyBorder="1" applyAlignment="1">
      <alignment vertical="top" wrapText="1"/>
    </xf>
    <xf numFmtId="0" fontId="4" fillId="0" borderId="6" xfId="0" applyFont="1" applyBorder="1" applyAlignment="1">
      <alignment horizontal="right" vertical="top"/>
    </xf>
    <xf numFmtId="3" fontId="4" fillId="0" borderId="6" xfId="0" applyNumberFormat="1" applyFont="1" applyBorder="1" applyAlignment="1">
      <alignment vertical="top"/>
    </xf>
    <xf numFmtId="0" fontId="6" fillId="0" borderId="9" xfId="20" applyFont="1" applyBorder="1" applyAlignment="1" applyProtection="1">
      <alignment horizontal="left" vertical="top"/>
      <protection/>
    </xf>
    <xf numFmtId="0" fontId="4" fillId="0" borderId="1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vertical="top"/>
    </xf>
    <xf numFmtId="0" fontId="6" fillId="0" borderId="10" xfId="20" applyFont="1" applyBorder="1" applyAlignment="1" applyProtection="1">
      <alignment horizontal="left" vertical="top"/>
      <protection/>
    </xf>
    <xf numFmtId="0" fontId="4" fillId="0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164" fontId="4" fillId="0" borderId="0" xfId="21" applyNumberFormat="1" applyFont="1"/>
    <xf numFmtId="164" fontId="3" fillId="0" borderId="0" xfId="21" applyNumberFormat="1" applyFont="1"/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/>
    </xf>
    <xf numFmtId="0" fontId="12" fillId="0" borderId="12" xfId="2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tomasek@suspk.eu" TargetMode="External" /><Relationship Id="rId2" Type="http://schemas.openxmlformats.org/officeDocument/2006/relationships/hyperlink" Target="mailto:milan.vodicka@suspk.eu" TargetMode="External" /><Relationship Id="rId3" Type="http://schemas.openxmlformats.org/officeDocument/2006/relationships/hyperlink" Target="mailto:pavel.fait@suspk.eu" TargetMode="External" /><Relationship Id="rId4" Type="http://schemas.openxmlformats.org/officeDocument/2006/relationships/hyperlink" Target="mailto:miroslav.sedlacek@suspk.eu" TargetMode="External" /><Relationship Id="rId5" Type="http://schemas.openxmlformats.org/officeDocument/2006/relationships/hyperlink" Target="mailto:martin.bittner@suspk.eu" TargetMode="External" /><Relationship Id="rId6" Type="http://schemas.openxmlformats.org/officeDocument/2006/relationships/hyperlink" Target="mailto:jiri.franek@suspk.eu" TargetMode="External" /><Relationship Id="rId7" Type="http://schemas.openxmlformats.org/officeDocument/2006/relationships/hyperlink" Target="mailto:petr.frdlik@suspk.eu" TargetMode="External" /><Relationship Id="rId8" Type="http://schemas.openxmlformats.org/officeDocument/2006/relationships/hyperlink" Target="mailto:miroslav.mencl@suspk.eu" TargetMode="External" /><Relationship Id="rId9" Type="http://schemas.openxmlformats.org/officeDocument/2006/relationships/hyperlink" Target="mailto:frantisek.cermak@suspk.eu" TargetMode="External" /><Relationship Id="rId10" Type="http://schemas.openxmlformats.org/officeDocument/2006/relationships/hyperlink" Target="mailto:josef.zamburek@suspk.eu" TargetMode="External" /><Relationship Id="rId11" Type="http://schemas.openxmlformats.org/officeDocument/2006/relationships/hyperlink" Target="mailto:vaclav.kubovec@suspk.eu" TargetMode="External" /><Relationship Id="rId12" Type="http://schemas.openxmlformats.org/officeDocument/2006/relationships/hyperlink" Target="mailto:jiri.slapnicka@suspk.eu" TargetMode="External" /><Relationship Id="rId13" Type="http://schemas.openxmlformats.org/officeDocument/2006/relationships/hyperlink" Target="mailto:jiri.franek@suspk.eu" TargetMode="External" /><Relationship Id="rId14" Type="http://schemas.openxmlformats.org/officeDocument/2006/relationships/hyperlink" Target="mailto:jiri.slapnicka@suspk.eu" TargetMode="External" /><Relationship Id="rId15" Type="http://schemas.openxmlformats.org/officeDocument/2006/relationships/hyperlink" Target="mailto:jiri.mu&#382;ik@suspk.eu" TargetMode="External" /><Relationship Id="rId16" Type="http://schemas.openxmlformats.org/officeDocument/2006/relationships/hyperlink" Target="mailto:jaroslav.sadlo@suspk.eu" TargetMode="External" /><Relationship Id="rId17" Type="http://schemas.openxmlformats.org/officeDocument/2006/relationships/hyperlink" Target="mailto:frantisek.kucera@suspk.eu" TargetMode="External" /><Relationship Id="rId18" Type="http://schemas.openxmlformats.org/officeDocument/2006/relationships/hyperlink" Target="mailto:jiri.velisek@suspk.eu" TargetMode="External" /><Relationship Id="rId19" Type="http://schemas.openxmlformats.org/officeDocument/2006/relationships/hyperlink" Target="mailto:jiri.franek@suspk.eu" TargetMode="External" /><Relationship Id="rId20" Type="http://schemas.openxmlformats.org/officeDocument/2006/relationships/hyperlink" Target="mailto:jiri.slapnicka@suspk.eu" TargetMode="External" /><Relationship Id="rId21" Type="http://schemas.openxmlformats.org/officeDocument/2006/relationships/hyperlink" Target="mailto:jiri.franek@suspk.eu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pane xSplit="2" ySplit="3" topLeftCell="C4" activePane="bottomRight" state="frozen"/>
      <selection pane="topRight" activeCell="C1" sqref="C1"/>
      <selection pane="bottomLeft" activeCell="A5" sqref="A5"/>
      <selection pane="bottomRight" activeCell="K46" sqref="K46"/>
    </sheetView>
  </sheetViews>
  <sheetFormatPr defaultColWidth="9.140625" defaultRowHeight="15"/>
  <cols>
    <col min="1" max="1" width="3.140625" style="0" bestFit="1" customWidth="1"/>
    <col min="2" max="2" width="9.7109375" style="0" customWidth="1"/>
    <col min="3" max="3" width="60.421875" style="1" customWidth="1"/>
    <col min="4" max="4" width="27.28125" style="1" customWidth="1"/>
    <col min="5" max="5" width="9.421875" style="0" customWidth="1"/>
    <col min="6" max="6" width="9.00390625" style="14" customWidth="1"/>
    <col min="7" max="7" width="10.7109375" style="14" customWidth="1"/>
    <col min="8" max="8" width="11.421875" style="14" customWidth="1"/>
    <col min="9" max="9" width="16.421875" style="0" bestFit="1" customWidth="1"/>
    <col min="10" max="10" width="10.8515625" style="4" bestFit="1" customWidth="1"/>
    <col min="11" max="11" width="24.28125" style="0" bestFit="1" customWidth="1"/>
  </cols>
  <sheetData>
    <row r="1" spans="2:4" ht="15.75" thickBot="1">
      <c r="B1" s="12" t="s">
        <v>110</v>
      </c>
      <c r="C1"/>
      <c r="D1"/>
    </row>
    <row r="2" spans="2:11" ht="15">
      <c r="B2" s="6" t="s">
        <v>30</v>
      </c>
      <c r="C2" s="7" t="s">
        <v>31</v>
      </c>
      <c r="D2" s="8" t="s">
        <v>32</v>
      </c>
      <c r="E2" s="9" t="s">
        <v>33</v>
      </c>
      <c r="F2" s="15" t="s">
        <v>34</v>
      </c>
      <c r="G2" s="15" t="s">
        <v>35</v>
      </c>
      <c r="H2" s="15" t="s">
        <v>36</v>
      </c>
      <c r="I2" s="10" t="s">
        <v>84</v>
      </c>
      <c r="J2" s="10" t="s">
        <v>85</v>
      </c>
      <c r="K2" s="11" t="s">
        <v>86</v>
      </c>
    </row>
    <row r="3" spans="2:11" s="3" customFormat="1" ht="45.75" thickBot="1">
      <c r="B3" s="64" t="s">
        <v>109</v>
      </c>
      <c r="C3" s="58" t="s">
        <v>101</v>
      </c>
      <c r="D3" s="58" t="s">
        <v>8</v>
      </c>
      <c r="E3" s="58" t="s">
        <v>87</v>
      </c>
      <c r="F3" s="58" t="s">
        <v>88</v>
      </c>
      <c r="G3" s="59" t="s">
        <v>111</v>
      </c>
      <c r="H3" s="58" t="s">
        <v>98</v>
      </c>
      <c r="I3" s="58" t="s">
        <v>7</v>
      </c>
      <c r="J3" s="60" t="s">
        <v>12</v>
      </c>
      <c r="K3" s="61" t="s">
        <v>11</v>
      </c>
    </row>
    <row r="4" spans="1:14" ht="15">
      <c r="A4" s="74" t="s">
        <v>0</v>
      </c>
      <c r="B4" s="35" t="s">
        <v>39</v>
      </c>
      <c r="C4" s="65" t="s">
        <v>106</v>
      </c>
      <c r="D4" s="71" t="s">
        <v>107</v>
      </c>
      <c r="E4" s="85">
        <v>450</v>
      </c>
      <c r="F4" s="15"/>
      <c r="G4" s="15"/>
      <c r="H4" s="15"/>
      <c r="I4" s="52" t="s">
        <v>17</v>
      </c>
      <c r="J4" s="62">
        <v>606642011</v>
      </c>
      <c r="K4" s="63" t="s">
        <v>18</v>
      </c>
      <c r="L4" s="2"/>
      <c r="M4" s="2"/>
      <c r="N4" s="2"/>
    </row>
    <row r="5" spans="1:14" ht="15">
      <c r="A5" s="2"/>
      <c r="B5" s="5"/>
      <c r="C5" s="77" t="s">
        <v>48</v>
      </c>
      <c r="D5" s="77" t="s">
        <v>9</v>
      </c>
      <c r="E5" s="86">
        <v>400</v>
      </c>
      <c r="F5" s="86"/>
      <c r="G5" s="86"/>
      <c r="H5" s="86"/>
      <c r="I5" s="78" t="s">
        <v>71</v>
      </c>
      <c r="J5" s="79">
        <v>773776712</v>
      </c>
      <c r="K5" s="80" t="s">
        <v>72</v>
      </c>
      <c r="L5" s="2"/>
      <c r="M5" s="2"/>
      <c r="N5" s="2"/>
    </row>
    <row r="6" spans="1:14" ht="15">
      <c r="A6" s="2"/>
      <c r="B6" s="16"/>
      <c r="C6" s="81" t="s">
        <v>50</v>
      </c>
      <c r="D6" s="77" t="s">
        <v>45</v>
      </c>
      <c r="E6" s="87">
        <v>0</v>
      </c>
      <c r="F6" s="87"/>
      <c r="G6" s="87"/>
      <c r="H6" s="87"/>
      <c r="I6" s="78" t="s">
        <v>68</v>
      </c>
      <c r="J6" s="79">
        <v>773776714</v>
      </c>
      <c r="K6" s="80" t="s">
        <v>69</v>
      </c>
      <c r="L6" s="2"/>
      <c r="M6" s="2"/>
      <c r="N6" s="2"/>
    </row>
    <row r="7" spans="1:14" ht="15">
      <c r="A7" s="2"/>
      <c r="B7" s="5"/>
      <c r="C7" s="82" t="s">
        <v>49</v>
      </c>
      <c r="D7" s="82" t="s">
        <v>10</v>
      </c>
      <c r="E7" s="86">
        <v>250</v>
      </c>
      <c r="F7" s="86"/>
      <c r="G7" s="86"/>
      <c r="H7" s="86"/>
      <c r="I7" s="78" t="s">
        <v>73</v>
      </c>
      <c r="J7" s="83">
        <v>606642012</v>
      </c>
      <c r="K7" s="84" t="s">
        <v>74</v>
      </c>
      <c r="L7" s="2"/>
      <c r="M7" s="2"/>
      <c r="N7" s="2"/>
    </row>
    <row r="8" spans="1:14" s="14" customFormat="1" ht="15.75" thickBot="1">
      <c r="A8" s="2"/>
      <c r="B8" s="37" t="s">
        <v>6</v>
      </c>
      <c r="C8" s="38"/>
      <c r="D8" s="38"/>
      <c r="E8" s="88">
        <f>SUM(E4:E7)</f>
        <v>1100</v>
      </c>
      <c r="F8" s="89"/>
      <c r="G8" s="89"/>
      <c r="H8" s="89"/>
      <c r="I8" s="39"/>
      <c r="J8" s="36"/>
      <c r="K8" s="40"/>
      <c r="L8" s="2"/>
      <c r="M8" s="2"/>
      <c r="N8" s="2"/>
    </row>
    <row r="9" spans="1:14" ht="15">
      <c r="A9" s="75" t="s">
        <v>1</v>
      </c>
      <c r="B9" s="18" t="s">
        <v>40</v>
      </c>
      <c r="C9" s="65" t="s">
        <v>106</v>
      </c>
      <c r="D9" s="71" t="s">
        <v>107</v>
      </c>
      <c r="E9" s="85">
        <v>450</v>
      </c>
      <c r="F9" s="85"/>
      <c r="G9" s="85"/>
      <c r="H9" s="85"/>
      <c r="I9" s="53" t="s">
        <v>80</v>
      </c>
      <c r="J9" s="19">
        <v>602408462</v>
      </c>
      <c r="K9" s="29" t="s">
        <v>81</v>
      </c>
      <c r="L9" s="2"/>
      <c r="M9" s="2"/>
      <c r="N9" s="2"/>
    </row>
    <row r="10" spans="1:14" ht="15">
      <c r="A10" s="75"/>
      <c r="B10" s="20"/>
      <c r="C10" s="21" t="s">
        <v>70</v>
      </c>
      <c r="D10" s="21" t="s">
        <v>90</v>
      </c>
      <c r="E10" s="90">
        <v>150</v>
      </c>
      <c r="F10" s="90"/>
      <c r="G10" s="90"/>
      <c r="H10" s="90"/>
      <c r="I10" s="54" t="s">
        <v>82</v>
      </c>
      <c r="J10" s="23">
        <v>724434132</v>
      </c>
      <c r="K10" s="28" t="s">
        <v>83</v>
      </c>
      <c r="L10" s="2"/>
      <c r="M10" s="2"/>
      <c r="N10" s="2"/>
    </row>
    <row r="11" spans="1:14" ht="15">
      <c r="A11" s="75"/>
      <c r="B11" s="20"/>
      <c r="C11" s="21" t="s">
        <v>51</v>
      </c>
      <c r="D11" s="21" t="s">
        <v>91</v>
      </c>
      <c r="E11" s="90">
        <v>250</v>
      </c>
      <c r="F11" s="90"/>
      <c r="G11" s="90"/>
      <c r="H11" s="90"/>
      <c r="I11" s="22"/>
      <c r="J11" s="23"/>
      <c r="K11" s="28"/>
      <c r="L11" s="2"/>
      <c r="M11" s="2"/>
      <c r="N11" s="2"/>
    </row>
    <row r="12" spans="1:14" s="14" customFormat="1" ht="15.75" thickBot="1">
      <c r="A12" s="75"/>
      <c r="B12" s="37" t="s">
        <v>6</v>
      </c>
      <c r="C12" s="38"/>
      <c r="D12" s="38"/>
      <c r="E12" s="88">
        <f>SUM(E9:E11)</f>
        <v>850</v>
      </c>
      <c r="F12" s="89"/>
      <c r="G12" s="89"/>
      <c r="H12" s="89"/>
      <c r="I12" s="39"/>
      <c r="J12" s="36"/>
      <c r="K12" s="40"/>
      <c r="L12" s="2"/>
      <c r="M12" s="2"/>
      <c r="N12" s="2"/>
    </row>
    <row r="13" spans="1:14" ht="15">
      <c r="A13" s="75" t="s">
        <v>2</v>
      </c>
      <c r="B13" s="18" t="s">
        <v>41</v>
      </c>
      <c r="C13" s="65" t="s">
        <v>106</v>
      </c>
      <c r="D13" s="71" t="s">
        <v>107</v>
      </c>
      <c r="E13" s="85">
        <v>450</v>
      </c>
      <c r="F13" s="85"/>
      <c r="G13" s="85"/>
      <c r="H13" s="85"/>
      <c r="I13" s="53" t="s">
        <v>16</v>
      </c>
      <c r="J13" s="19">
        <v>605299701</v>
      </c>
      <c r="K13" s="29" t="s">
        <v>15</v>
      </c>
      <c r="L13" s="2"/>
      <c r="M13" s="2"/>
      <c r="N13" s="2"/>
    </row>
    <row r="14" spans="1:14" ht="15">
      <c r="A14" s="76"/>
      <c r="B14" s="27"/>
      <c r="C14" s="21" t="s">
        <v>102</v>
      </c>
      <c r="D14" s="21" t="s">
        <v>89</v>
      </c>
      <c r="E14" s="90">
        <v>100</v>
      </c>
      <c r="F14" s="90"/>
      <c r="G14" s="90"/>
      <c r="H14" s="90"/>
      <c r="I14" s="54" t="s">
        <v>14</v>
      </c>
      <c r="J14" s="23">
        <v>605299706</v>
      </c>
      <c r="K14" s="28" t="s">
        <v>13</v>
      </c>
      <c r="L14" s="2"/>
      <c r="M14" s="2"/>
      <c r="N14" s="2"/>
    </row>
    <row r="15" spans="1:14" ht="15">
      <c r="A15" s="75"/>
      <c r="B15" s="20"/>
      <c r="C15" s="21" t="s">
        <v>52</v>
      </c>
      <c r="D15" s="21" t="s">
        <v>92</v>
      </c>
      <c r="E15" s="90">
        <v>80</v>
      </c>
      <c r="F15" s="90"/>
      <c r="G15" s="90"/>
      <c r="H15" s="90"/>
      <c r="I15" s="22"/>
      <c r="J15" s="23"/>
      <c r="K15" s="28"/>
      <c r="L15" s="2"/>
      <c r="M15" s="2"/>
      <c r="N15" s="2"/>
    </row>
    <row r="16" spans="1:14" ht="15">
      <c r="A16" s="75"/>
      <c r="B16" s="20"/>
      <c r="C16" s="21" t="s">
        <v>46</v>
      </c>
      <c r="D16" s="21" t="s">
        <v>93</v>
      </c>
      <c r="E16" s="90">
        <v>80</v>
      </c>
      <c r="F16" s="90"/>
      <c r="G16" s="90"/>
      <c r="H16" s="90"/>
      <c r="I16" s="22"/>
      <c r="J16" s="23"/>
      <c r="K16" s="28"/>
      <c r="L16" s="2"/>
      <c r="M16" s="2"/>
      <c r="N16" s="2"/>
    </row>
    <row r="17" spans="1:14" ht="15">
      <c r="A17" s="75"/>
      <c r="B17" s="20"/>
      <c r="C17" s="21" t="s">
        <v>47</v>
      </c>
      <c r="D17" s="21" t="s">
        <v>94</v>
      </c>
      <c r="E17" s="90">
        <v>100</v>
      </c>
      <c r="F17" s="90"/>
      <c r="G17" s="90"/>
      <c r="H17" s="90"/>
      <c r="I17" s="22"/>
      <c r="J17" s="23"/>
      <c r="K17" s="28"/>
      <c r="L17" s="2"/>
      <c r="M17" s="2"/>
      <c r="N17" s="2"/>
    </row>
    <row r="18" spans="1:14" s="14" customFormat="1" ht="15.75" thickBot="1">
      <c r="A18" s="75"/>
      <c r="B18" s="37" t="s">
        <v>6</v>
      </c>
      <c r="C18" s="38"/>
      <c r="D18" s="38"/>
      <c r="E18" s="88">
        <f>SUM(E13:E17)</f>
        <v>810</v>
      </c>
      <c r="F18" s="89"/>
      <c r="G18" s="89"/>
      <c r="H18" s="89"/>
      <c r="I18" s="39"/>
      <c r="J18" s="36"/>
      <c r="K18" s="40"/>
      <c r="L18" s="2"/>
      <c r="M18" s="2"/>
      <c r="N18" s="2"/>
    </row>
    <row r="19" spans="1:14" ht="15">
      <c r="A19" s="75" t="s">
        <v>3</v>
      </c>
      <c r="B19" s="18" t="s">
        <v>42</v>
      </c>
      <c r="C19" s="65" t="s">
        <v>106</v>
      </c>
      <c r="D19" s="71" t="s">
        <v>107</v>
      </c>
      <c r="E19" s="85">
        <v>450</v>
      </c>
      <c r="F19" s="85"/>
      <c r="G19" s="85"/>
      <c r="H19" s="85"/>
      <c r="I19" s="53" t="s">
        <v>21</v>
      </c>
      <c r="J19" s="19">
        <v>737285634</v>
      </c>
      <c r="K19" s="29" t="s">
        <v>19</v>
      </c>
      <c r="L19" s="2"/>
      <c r="M19" s="2"/>
      <c r="N19" s="2"/>
    </row>
    <row r="20" spans="1:14" ht="26.25">
      <c r="A20" s="76"/>
      <c r="B20" s="27"/>
      <c r="C20" s="21" t="s">
        <v>54</v>
      </c>
      <c r="D20" s="21" t="s">
        <v>55</v>
      </c>
      <c r="E20" s="90">
        <v>130</v>
      </c>
      <c r="F20" s="90"/>
      <c r="G20" s="90"/>
      <c r="H20" s="90"/>
      <c r="I20" s="54" t="s">
        <v>66</v>
      </c>
      <c r="J20" s="23">
        <v>737285609</v>
      </c>
      <c r="K20" s="28" t="s">
        <v>67</v>
      </c>
      <c r="L20" s="2"/>
      <c r="M20" s="2"/>
      <c r="N20" s="2"/>
    </row>
    <row r="21" spans="1:14" ht="26.25">
      <c r="A21" s="75"/>
      <c r="B21" s="20"/>
      <c r="C21" s="21" t="s">
        <v>53</v>
      </c>
      <c r="D21" s="21" t="s">
        <v>20</v>
      </c>
      <c r="E21" s="90">
        <v>150</v>
      </c>
      <c r="F21" s="90"/>
      <c r="G21" s="90"/>
      <c r="H21" s="90"/>
      <c r="I21" s="22"/>
      <c r="J21" s="23"/>
      <c r="K21" s="28"/>
      <c r="L21" s="2"/>
      <c r="M21" s="2"/>
      <c r="N21" s="2"/>
    </row>
    <row r="22" spans="1:14" s="14" customFormat="1" ht="15.75" thickBot="1">
      <c r="A22" s="75"/>
      <c r="B22" s="41" t="s">
        <v>6</v>
      </c>
      <c r="C22" s="42"/>
      <c r="D22" s="42"/>
      <c r="E22" s="91">
        <f>SUM(E19:E21)</f>
        <v>730</v>
      </c>
      <c r="F22" s="92"/>
      <c r="G22" s="92"/>
      <c r="H22" s="92"/>
      <c r="I22" s="43"/>
      <c r="J22" s="34"/>
      <c r="K22" s="44"/>
      <c r="L22" s="2"/>
      <c r="M22" s="2"/>
      <c r="N22" s="2"/>
    </row>
    <row r="23" spans="1:14" ht="15">
      <c r="A23" s="75" t="s">
        <v>4</v>
      </c>
      <c r="B23" s="18" t="s">
        <v>43</v>
      </c>
      <c r="C23" s="65" t="s">
        <v>106</v>
      </c>
      <c r="D23" s="71" t="s">
        <v>107</v>
      </c>
      <c r="E23" s="85">
        <v>450</v>
      </c>
      <c r="F23" s="85"/>
      <c r="G23" s="85"/>
      <c r="H23" s="85"/>
      <c r="I23" s="53" t="s">
        <v>22</v>
      </c>
      <c r="J23" s="19">
        <v>728070857</v>
      </c>
      <c r="K23" s="29" t="s">
        <v>23</v>
      </c>
      <c r="L23" s="2"/>
      <c r="M23" s="2"/>
      <c r="N23" s="2"/>
    </row>
    <row r="24" spans="1:14" ht="15.75">
      <c r="A24" s="76"/>
      <c r="B24" s="27"/>
      <c r="C24" s="21" t="s">
        <v>56</v>
      </c>
      <c r="D24" s="21" t="s">
        <v>95</v>
      </c>
      <c r="E24" s="90">
        <v>100</v>
      </c>
      <c r="F24" s="90"/>
      <c r="G24" s="90"/>
      <c r="H24" s="90"/>
      <c r="I24" s="54" t="s">
        <v>24</v>
      </c>
      <c r="J24" s="23">
        <v>602357944</v>
      </c>
      <c r="K24" s="28" t="s">
        <v>25</v>
      </c>
      <c r="L24" s="2"/>
      <c r="M24" s="2"/>
      <c r="N24" s="2"/>
    </row>
    <row r="25" spans="1:14" ht="15.75">
      <c r="A25" s="75"/>
      <c r="B25" s="50"/>
      <c r="C25" s="21" t="s">
        <v>57</v>
      </c>
      <c r="D25" s="21" t="s">
        <v>96</v>
      </c>
      <c r="E25" s="90">
        <v>100</v>
      </c>
      <c r="F25" s="90"/>
      <c r="G25" s="90"/>
      <c r="H25" s="90"/>
      <c r="I25" s="22" t="s">
        <v>77</v>
      </c>
      <c r="J25" s="23">
        <v>724201928</v>
      </c>
      <c r="K25" s="28" t="s">
        <v>78</v>
      </c>
      <c r="L25" s="2"/>
      <c r="M25" s="2"/>
      <c r="N25" s="2"/>
    </row>
    <row r="26" spans="1:14" s="14" customFormat="1" ht="15.75" thickBot="1">
      <c r="A26" s="75"/>
      <c r="B26" s="45" t="s">
        <v>6</v>
      </c>
      <c r="C26" s="46"/>
      <c r="D26" s="46"/>
      <c r="E26" s="93">
        <f>SUM(E23:E25)</f>
        <v>650</v>
      </c>
      <c r="F26" s="94"/>
      <c r="G26" s="94"/>
      <c r="H26" s="94"/>
      <c r="I26" s="47"/>
      <c r="J26" s="48"/>
      <c r="K26" s="49"/>
      <c r="L26" s="2"/>
      <c r="M26" s="2"/>
      <c r="N26" s="2"/>
    </row>
    <row r="27" spans="1:14" ht="15">
      <c r="A27" s="75" t="s">
        <v>5</v>
      </c>
      <c r="B27" s="24" t="s">
        <v>44</v>
      </c>
      <c r="C27" s="65" t="s">
        <v>106</v>
      </c>
      <c r="D27" s="71" t="s">
        <v>107</v>
      </c>
      <c r="E27" s="95">
        <v>450</v>
      </c>
      <c r="F27" s="95"/>
      <c r="G27" s="95"/>
      <c r="H27" s="95"/>
      <c r="I27" s="55" t="s">
        <v>28</v>
      </c>
      <c r="J27" s="25">
        <v>602414020</v>
      </c>
      <c r="K27" s="26" t="s">
        <v>29</v>
      </c>
      <c r="L27" s="2"/>
      <c r="M27" s="2"/>
      <c r="N27" s="2"/>
    </row>
    <row r="28" spans="1:14" ht="15">
      <c r="A28" s="76"/>
      <c r="B28" s="27"/>
      <c r="C28" s="21" t="s">
        <v>58</v>
      </c>
      <c r="D28" s="21" t="s">
        <v>26</v>
      </c>
      <c r="E28" s="90">
        <v>100</v>
      </c>
      <c r="F28" s="90"/>
      <c r="G28" s="90"/>
      <c r="H28" s="90"/>
      <c r="I28" s="54" t="s">
        <v>64</v>
      </c>
      <c r="J28" s="23">
        <v>602611537</v>
      </c>
      <c r="K28" s="28" t="s">
        <v>65</v>
      </c>
      <c r="L28" s="2"/>
      <c r="M28" s="2"/>
      <c r="N28" s="2"/>
    </row>
    <row r="29" spans="1:14" ht="15">
      <c r="A29" s="75"/>
      <c r="B29" s="20"/>
      <c r="C29" s="21" t="s">
        <v>59</v>
      </c>
      <c r="D29" s="21" t="s">
        <v>75</v>
      </c>
      <c r="E29" s="90">
        <v>100</v>
      </c>
      <c r="F29" s="90"/>
      <c r="G29" s="90"/>
      <c r="H29" s="90"/>
      <c r="I29" s="22"/>
      <c r="J29" s="23"/>
      <c r="K29" s="28"/>
      <c r="L29" s="2"/>
      <c r="M29" s="2"/>
      <c r="N29" s="2"/>
    </row>
    <row r="30" spans="1:14" ht="15">
      <c r="A30" s="75"/>
      <c r="B30" s="20"/>
      <c r="C30" s="21" t="s">
        <v>60</v>
      </c>
      <c r="D30" s="21" t="s">
        <v>27</v>
      </c>
      <c r="E30" s="90">
        <v>100</v>
      </c>
      <c r="F30" s="90"/>
      <c r="G30" s="90"/>
      <c r="H30" s="90"/>
      <c r="I30" s="22"/>
      <c r="J30" s="23"/>
      <c r="K30" s="28"/>
      <c r="L30" s="2"/>
      <c r="M30" s="2"/>
      <c r="N30" s="2"/>
    </row>
    <row r="31" spans="1:14" s="14" customFormat="1" ht="15.75" thickBot="1">
      <c r="A31" s="75"/>
      <c r="B31" s="45" t="s">
        <v>6</v>
      </c>
      <c r="C31" s="46"/>
      <c r="D31" s="46"/>
      <c r="E31" s="93">
        <f>SUM(E27:E30)</f>
        <v>750</v>
      </c>
      <c r="F31" s="94"/>
      <c r="G31" s="94"/>
      <c r="H31" s="94"/>
      <c r="I31" s="47"/>
      <c r="J31" s="48"/>
      <c r="K31" s="49"/>
      <c r="L31" s="2"/>
      <c r="M31" s="2"/>
      <c r="N31" s="2"/>
    </row>
    <row r="32" spans="1:14" ht="15">
      <c r="A32" s="75" t="s">
        <v>61</v>
      </c>
      <c r="B32" s="113" t="s">
        <v>97</v>
      </c>
      <c r="C32" s="114"/>
      <c r="D32" s="72" t="s">
        <v>107</v>
      </c>
      <c r="E32" s="85"/>
      <c r="F32" s="85"/>
      <c r="G32" s="85"/>
      <c r="H32" s="85"/>
      <c r="I32" s="57" t="s">
        <v>62</v>
      </c>
      <c r="J32" s="32">
        <v>724973109</v>
      </c>
      <c r="K32" s="33" t="s">
        <v>63</v>
      </c>
      <c r="L32" s="2"/>
      <c r="M32" s="2"/>
      <c r="N32" s="2"/>
    </row>
    <row r="33" spans="1:14" s="13" customFormat="1" ht="15">
      <c r="A33" s="75"/>
      <c r="B33" s="111" t="s">
        <v>108</v>
      </c>
      <c r="C33" s="112"/>
      <c r="D33" s="73" t="s">
        <v>107</v>
      </c>
      <c r="E33" s="96"/>
      <c r="F33" s="97">
        <v>500</v>
      </c>
      <c r="G33" s="97"/>
      <c r="H33" s="97"/>
      <c r="I33" s="56" t="s">
        <v>64</v>
      </c>
      <c r="J33" s="30">
        <v>602611537</v>
      </c>
      <c r="K33" s="31" t="s">
        <v>65</v>
      </c>
      <c r="L33" s="2"/>
      <c r="M33" s="2"/>
      <c r="N33" s="2"/>
    </row>
    <row r="34" spans="1:14" s="14" customFormat="1" ht="15.75" thickBot="1">
      <c r="A34" s="75"/>
      <c r="B34" s="45" t="s">
        <v>6</v>
      </c>
      <c r="C34" s="46"/>
      <c r="D34" s="46"/>
      <c r="E34" s="93"/>
      <c r="F34" s="93">
        <f>SUM(F32:F33)</f>
        <v>500</v>
      </c>
      <c r="G34" s="94"/>
      <c r="H34" s="94"/>
      <c r="I34" s="47"/>
      <c r="J34" s="48"/>
      <c r="K34" s="49"/>
      <c r="L34" s="2"/>
      <c r="M34" s="2"/>
      <c r="N34" s="2"/>
    </row>
    <row r="35" spans="1:14" s="14" customFormat="1" ht="15">
      <c r="A35" s="75" t="s">
        <v>76</v>
      </c>
      <c r="B35" s="113" t="s">
        <v>112</v>
      </c>
      <c r="C35" s="114"/>
      <c r="D35" s="72" t="s">
        <v>107</v>
      </c>
      <c r="E35" s="85"/>
      <c r="F35" s="85"/>
      <c r="G35" s="85"/>
      <c r="H35" s="85"/>
      <c r="I35" s="57" t="s">
        <v>62</v>
      </c>
      <c r="J35" s="32">
        <v>724973109</v>
      </c>
      <c r="K35" s="33" t="s">
        <v>63</v>
      </c>
      <c r="L35" s="2"/>
      <c r="M35" s="2"/>
      <c r="N35" s="2"/>
    </row>
    <row r="36" spans="1:14" s="14" customFormat="1" ht="15">
      <c r="A36" s="75"/>
      <c r="B36" s="111" t="s">
        <v>108</v>
      </c>
      <c r="C36" s="112"/>
      <c r="D36" s="73" t="s">
        <v>107</v>
      </c>
      <c r="E36" s="98"/>
      <c r="F36" s="98"/>
      <c r="G36" s="98">
        <v>200</v>
      </c>
      <c r="H36" s="98"/>
      <c r="I36" s="56" t="s">
        <v>64</v>
      </c>
      <c r="J36" s="30">
        <v>602611537</v>
      </c>
      <c r="K36" s="31" t="s">
        <v>65</v>
      </c>
      <c r="L36" s="2"/>
      <c r="M36" s="2"/>
      <c r="N36" s="2"/>
    </row>
    <row r="37" spans="1:14" s="14" customFormat="1" ht="15.75" thickBot="1">
      <c r="A37" s="75"/>
      <c r="B37" s="45" t="s">
        <v>6</v>
      </c>
      <c r="C37" s="46"/>
      <c r="D37" s="46"/>
      <c r="E37" s="93"/>
      <c r="F37" s="93"/>
      <c r="G37" s="93">
        <v>200</v>
      </c>
      <c r="H37" s="94"/>
      <c r="I37" s="47"/>
      <c r="J37" s="48"/>
      <c r="K37" s="49"/>
      <c r="L37" s="2"/>
      <c r="M37" s="2"/>
      <c r="N37" s="2"/>
    </row>
    <row r="38" spans="1:14" s="14" customFormat="1" ht="15">
      <c r="A38" s="75" t="s">
        <v>100</v>
      </c>
      <c r="B38" s="113" t="s">
        <v>99</v>
      </c>
      <c r="C38" s="114"/>
      <c r="D38" s="72" t="s">
        <v>107</v>
      </c>
      <c r="E38" s="99"/>
      <c r="F38" s="99"/>
      <c r="G38" s="100"/>
      <c r="H38" s="100"/>
      <c r="I38" s="57" t="s">
        <v>62</v>
      </c>
      <c r="J38" s="32">
        <v>724973109</v>
      </c>
      <c r="K38" s="33" t="s">
        <v>63</v>
      </c>
      <c r="L38" s="2"/>
      <c r="M38" s="2"/>
      <c r="N38" s="2"/>
    </row>
    <row r="39" spans="1:14" s="14" customFormat="1" ht="15">
      <c r="A39" s="17"/>
      <c r="B39" s="111" t="s">
        <v>108</v>
      </c>
      <c r="C39" s="112"/>
      <c r="D39" s="73" t="s">
        <v>107</v>
      </c>
      <c r="E39" s="96"/>
      <c r="F39" s="96"/>
      <c r="G39" s="97"/>
      <c r="H39" s="97">
        <v>50</v>
      </c>
      <c r="I39" s="56" t="s">
        <v>64</v>
      </c>
      <c r="J39" s="30">
        <v>602611537</v>
      </c>
      <c r="K39" s="110" t="s">
        <v>65</v>
      </c>
      <c r="L39" s="2"/>
      <c r="M39" s="2"/>
      <c r="N39" s="2"/>
    </row>
    <row r="40" spans="1:14" s="14" customFormat="1" ht="15.75" thickBot="1">
      <c r="A40" s="17"/>
      <c r="B40" s="45" t="s">
        <v>6</v>
      </c>
      <c r="C40" s="46"/>
      <c r="D40" s="46"/>
      <c r="E40" s="93"/>
      <c r="F40" s="93"/>
      <c r="G40" s="94"/>
      <c r="H40" s="93">
        <v>50</v>
      </c>
      <c r="I40" s="47"/>
      <c r="J40" s="48"/>
      <c r="K40" s="49"/>
      <c r="L40" s="2"/>
      <c r="M40" s="2"/>
      <c r="N40" s="2"/>
    </row>
    <row r="41" spans="1:14" ht="15.75" thickBot="1">
      <c r="A41" s="2"/>
      <c r="B41" s="51" t="s">
        <v>79</v>
      </c>
      <c r="C41" s="66"/>
      <c r="D41" s="67"/>
      <c r="E41" s="101">
        <f>SUM(E4:E40)/2</f>
        <v>4890</v>
      </c>
      <c r="F41" s="101">
        <v>500</v>
      </c>
      <c r="G41" s="101">
        <f>SUM(G37)</f>
        <v>200</v>
      </c>
      <c r="H41" s="101">
        <f>SUM(H40)</f>
        <v>50</v>
      </c>
      <c r="I41" s="68"/>
      <c r="J41" s="69"/>
      <c r="K41" s="70"/>
      <c r="L41" s="2"/>
      <c r="M41" s="2"/>
      <c r="N41" s="2"/>
    </row>
    <row r="42" spans="1:10" s="2" customFormat="1" ht="12.75">
      <c r="A42" s="102"/>
      <c r="B42" s="2" t="s">
        <v>37</v>
      </c>
      <c r="C42" s="103"/>
      <c r="D42" s="103"/>
      <c r="E42" s="104"/>
      <c r="F42" s="104"/>
      <c r="G42" s="104"/>
      <c r="H42" s="104"/>
      <c r="I42" s="105"/>
      <c r="J42" s="106"/>
    </row>
    <row r="43" spans="2:10" s="2" customFormat="1" ht="12.75">
      <c r="B43" s="2" t="s">
        <v>38</v>
      </c>
      <c r="C43" s="107"/>
      <c r="D43" s="108"/>
      <c r="J43" s="109"/>
    </row>
    <row r="44" spans="2:10" s="2" customFormat="1" ht="12.75">
      <c r="B44" s="2" t="s">
        <v>103</v>
      </c>
      <c r="C44" s="107"/>
      <c r="D44" s="107"/>
      <c r="J44" s="109"/>
    </row>
    <row r="45" spans="2:10" s="2" customFormat="1" ht="12.75">
      <c r="B45" s="2" t="s">
        <v>104</v>
      </c>
      <c r="C45" s="107"/>
      <c r="D45" s="107"/>
      <c r="J45" s="109"/>
    </row>
    <row r="46" spans="2:10" s="2" customFormat="1" ht="12.75">
      <c r="B46" s="2" t="s">
        <v>105</v>
      </c>
      <c r="C46" s="107"/>
      <c r="D46" s="107"/>
      <c r="J46" s="109"/>
    </row>
  </sheetData>
  <mergeCells count="6">
    <mergeCell ref="B39:C39"/>
    <mergeCell ref="B32:C32"/>
    <mergeCell ref="B33:C33"/>
    <mergeCell ref="B35:C35"/>
    <mergeCell ref="B38:C38"/>
    <mergeCell ref="B36:C36"/>
  </mergeCells>
  <hyperlinks>
    <hyperlink ref="K4" r:id="rId1" display="mailto:petr.tomasek@suspk.eu"/>
    <hyperlink ref="K19" r:id="rId2" display="mailto:milan.vodicka@suspk.eu"/>
    <hyperlink ref="K23" r:id="rId3" display="mailto:pavel.fait@suspk.eu"/>
    <hyperlink ref="K27" r:id="rId4" display="mailto:miroslav.sedlacek@suspk.eu"/>
    <hyperlink ref="K24" r:id="rId5" display="mailto:martin.bittner@suspk.eu"/>
    <hyperlink ref="K28" r:id="rId6" display="mailto:jiri.franek@suspk.eu"/>
    <hyperlink ref="K20" r:id="rId7" display="mailto:petr.frdlik@suspk.eu"/>
    <hyperlink ref="K14" r:id="rId8" display="mailto:miroslav.mencl@suspk.eu"/>
    <hyperlink ref="K5" r:id="rId9" display="mailto:frantisek.cermak@suspk.eu"/>
    <hyperlink ref="K7" r:id="rId10" display="mailto:josef.zamburek@suspk.eu"/>
    <hyperlink ref="K6" r:id="rId11" display="mailto:vaclav.kubovec@suspk.eu"/>
    <hyperlink ref="K32" r:id="rId12" display="mailto:jiri.slapnicka@suspk.eu"/>
    <hyperlink ref="K33" r:id="rId13" display="mailto:jiri.franek@suspk.eu"/>
    <hyperlink ref="K35" r:id="rId14" display="mailto:jiri.slapnicka@suspk.eu"/>
    <hyperlink ref="K25" r:id="rId15" display="mailto:jiri.mužik@suspk.eu"/>
    <hyperlink ref="K13" r:id="rId16" display="mailto:jaroslav.sadlo@suspk.eu"/>
    <hyperlink ref="K10" r:id="rId17" display="mailto:frantisek.kucera@suspk.eu"/>
    <hyperlink ref="K9" r:id="rId18" display="mailto:jiri.velisek@suspk.eu"/>
    <hyperlink ref="K36" r:id="rId19" display="mailto:jiri.franek@suspk.eu"/>
    <hyperlink ref="K38" r:id="rId20" display="mailto:jiri.slapnicka@suspk.eu"/>
    <hyperlink ref="K39" r:id="rId21" display="mailto:jiri.franek@suspk.eu"/>
  </hyperlinks>
  <printOptions/>
  <pageMargins left="0.7" right="0.7" top="0.787401575" bottom="0.787401575" header="0.3" footer="0.3"/>
  <pageSetup horizontalDpi="600" verticalDpi="600" orientation="landscape" paperSize="8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2015-11-03T14:24:01Z</cp:lastPrinted>
  <dcterms:created xsi:type="dcterms:W3CDTF">2014-01-06T12:56:53Z</dcterms:created>
  <dcterms:modified xsi:type="dcterms:W3CDTF">2015-11-24T11:41:49Z</dcterms:modified>
  <cp:category/>
  <cp:version/>
  <cp:contentType/>
  <cp:contentStatus/>
</cp:coreProperties>
</file>