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9320" windowHeight="10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'List1'!$A$1:$N$66</definedName>
  </definedNames>
  <calcPr calcId="145621"/>
</workbook>
</file>

<file path=xl/sharedStrings.xml><?xml version="1.0" encoding="utf-8"?>
<sst xmlns="http://schemas.openxmlformats.org/spreadsheetml/2006/main" count="146" uniqueCount="40">
  <si>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</si>
  <si>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</si>
  <si>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</si>
  <si>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</si>
  <si>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</si>
  <si>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</si>
  <si>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</si>
  <si>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</si>
  <si>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</si>
  <si>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</si>
  <si>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</si>
  <si>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</si>
  <si>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</si>
  <si>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podlaha - PVC</t>
  </si>
  <si>
    <t>podlaha - dlažba</t>
  </si>
  <si>
    <t>obklady - dlažba</t>
  </si>
  <si>
    <t>plovoucí podlaha</t>
  </si>
  <si>
    <t>Nabídková cena v Kč s DPH za 1 rozhodný modelový měsíc</t>
  </si>
  <si>
    <t>celkem</t>
  </si>
  <si>
    <t>x</t>
  </si>
  <si>
    <t>pavilon H-hospodářská část</t>
  </si>
  <si>
    <t>podlaha-PVC</t>
  </si>
  <si>
    <t>zámková dlažba-zamést</t>
  </si>
  <si>
    <t>pavilon H-rehabilitace</t>
  </si>
  <si>
    <t>podlaha -guma + dlažba</t>
  </si>
  <si>
    <t>podlaha -dlažba+teraso</t>
  </si>
  <si>
    <t>podlaha -dlažba+žula</t>
  </si>
  <si>
    <t>podlaha -dlažba</t>
  </si>
  <si>
    <t>podlaha -dlažba-kotelna</t>
  </si>
  <si>
    <t>podlaha - dlažba+PVC</t>
  </si>
  <si>
    <t>obklady dlažba</t>
  </si>
  <si>
    <t>podlaha - dlažba-lodžie</t>
  </si>
  <si>
    <t>podlaha - dlažba+guma</t>
  </si>
  <si>
    <t>pavilon L1  oddělení "A"</t>
  </si>
  <si>
    <t>pavilon L1  oddělení "B"</t>
  </si>
  <si>
    <t>pavilon L1 oddělení "C"</t>
  </si>
  <si>
    <t>pavilon L2 oddělení "D"</t>
  </si>
  <si>
    <t>pavilon L3 oddělení "E"</t>
  </si>
  <si>
    <t>Nabídková cena v Kč bez DPH za 2 rozhodné modelové roky</t>
  </si>
  <si>
    <t>Nabídková cena v Kč s DPH za 2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</si>
</sst>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CDAE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hair"/>
      <top style="thick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/>
      <bottom/>
    </border>
    <border>
      <left style="hair"/>
      <right style="thick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1" xfId="0" applyNumberFormat="1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/>
      <protection/>
    </xf>
    <xf numFmtId="2" fontId="0" fillId="0" borderId="3" xfId="0" applyNumberFormat="1" applyBorder="1" applyProtection="1"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2" fontId="0" fillId="0" borderId="4" xfId="0" applyNumberFormat="1" applyBorder="1" applyProtection="1">
      <protection/>
    </xf>
    <xf numFmtId="164" fontId="0" fillId="0" borderId="5" xfId="0" applyNumberFormat="1" applyBorder="1" applyProtection="1">
      <protection/>
    </xf>
    <xf numFmtId="164" fontId="0" fillId="0" borderId="6" xfId="0" applyNumberFormat="1" applyBorder="1" applyProtection="1">
      <protection/>
    </xf>
    <xf numFmtId="164" fontId="0" fillId="0" borderId="6" xfId="0" applyNumberFormat="1" applyFill="1" applyBorder="1" applyProtection="1">
      <protection/>
    </xf>
    <xf numFmtId="164" fontId="0" fillId="0" borderId="7" xfId="0" applyNumberFormat="1" applyBorder="1" applyProtection="1">
      <protection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Protection="1">
      <protection/>
    </xf>
    <xf numFmtId="164" fontId="0" fillId="5" borderId="8" xfId="0" applyNumberFormat="1" applyFill="1" applyBorder="1" applyProtection="1">
      <protection/>
    </xf>
    <xf numFmtId="0" fontId="0" fillId="5" borderId="8" xfId="0" applyFill="1" applyBorder="1" applyProtection="1">
      <protection/>
    </xf>
    <xf numFmtId="0" fontId="0" fillId="5" borderId="8" xfId="0" applyFill="1" applyBorder="1" applyAlignment="1" applyProtection="1">
      <alignment horizontal="center"/>
      <protection/>
    </xf>
    <xf numFmtId="2" fontId="0" fillId="5" borderId="8" xfId="0" applyNumberFormat="1" applyFill="1" applyBorder="1" applyAlignment="1" applyProtection="1">
      <alignment horizontal="center"/>
      <protection/>
    </xf>
    <xf numFmtId="2" fontId="0" fillId="5" borderId="8" xfId="0" applyNumberFormat="1" applyFill="1" applyBorder="1" applyProtection="1">
      <protection/>
    </xf>
    <xf numFmtId="2" fontId="0" fillId="5" borderId="9" xfId="0" applyNumberFormat="1" applyFill="1" applyBorder="1" applyProtection="1">
      <protection/>
    </xf>
    <xf numFmtId="164" fontId="0" fillId="0" borderId="1" xfId="0" applyNumberFormat="1" applyBorder="1" applyProtection="1"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6" borderId="11" xfId="0" applyFill="1" applyBorder="1" applyProtection="1">
      <protection/>
    </xf>
    <xf numFmtId="0" fontId="0" fillId="6" borderId="12" xfId="0" applyFill="1" applyBorder="1" applyProtection="1"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0" fillId="6" borderId="14" xfId="0" applyFill="1" applyBorder="1" applyProtection="1">
      <protection/>
    </xf>
    <xf numFmtId="0" fontId="0" fillId="7" borderId="15" xfId="0" applyFill="1" applyBorder="1" applyProtection="1">
      <protection/>
    </xf>
    <xf numFmtId="0" fontId="0" fillId="7" borderId="16" xfId="0" applyFill="1" applyBorder="1" applyProtection="1">
      <protection/>
    </xf>
    <xf numFmtId="0" fontId="0" fillId="7" borderId="17" xfId="0" applyFill="1" applyBorder="1" applyProtection="1">
      <protection/>
    </xf>
    <xf numFmtId="0" fontId="0" fillId="8" borderId="15" xfId="0" applyFill="1" applyBorder="1" applyProtection="1">
      <protection/>
    </xf>
    <xf numFmtId="0" fontId="0" fillId="8" borderId="16" xfId="0" applyFill="1" applyBorder="1" applyProtection="1">
      <protection/>
    </xf>
    <xf numFmtId="0" fontId="0" fillId="8" borderId="17" xfId="0" applyFill="1" applyBorder="1" applyProtection="1">
      <protection/>
    </xf>
    <xf numFmtId="0" fontId="0" fillId="9" borderId="15" xfId="0" applyFill="1" applyBorder="1" applyProtection="1">
      <protection/>
    </xf>
    <xf numFmtId="0" fontId="0" fillId="9" borderId="16" xfId="0" applyFill="1" applyBorder="1" applyProtection="1">
      <protection/>
    </xf>
    <xf numFmtId="0" fontId="0" fillId="9" borderId="17" xfId="0" applyFill="1" applyBorder="1" applyProtection="1">
      <protection/>
    </xf>
    <xf numFmtId="0" fontId="0" fillId="10" borderId="15" xfId="0" applyFill="1" applyBorder="1" applyProtection="1">
      <protection/>
    </xf>
    <xf numFmtId="0" fontId="0" fillId="10" borderId="16" xfId="0" applyFill="1" applyBorder="1" applyProtection="1">
      <protection/>
    </xf>
    <xf numFmtId="0" fontId="0" fillId="10" borderId="17" xfId="0" applyFill="1" applyBorder="1" applyProtection="1">
      <protection/>
    </xf>
    <xf numFmtId="0" fontId="0" fillId="11" borderId="15" xfId="0" applyFill="1" applyBorder="1" applyProtection="1">
      <protection/>
    </xf>
    <xf numFmtId="0" fontId="0" fillId="11" borderId="16" xfId="0" applyFill="1" applyBorder="1" applyProtection="1">
      <protection/>
    </xf>
    <xf numFmtId="0" fontId="0" fillId="11" borderId="17" xfId="0" applyFill="1" applyBorder="1" applyProtection="1">
      <protection/>
    </xf>
    <xf numFmtId="0" fontId="0" fillId="3" borderId="18" xfId="0" applyFill="1" applyBorder="1" applyProtection="1">
      <protection/>
    </xf>
    <xf numFmtId="0" fontId="0" fillId="12" borderId="15" xfId="0" applyFill="1" applyBorder="1" applyProtection="1">
      <protection/>
    </xf>
    <xf numFmtId="0" fontId="0" fillId="12" borderId="16" xfId="0" applyFill="1" applyBorder="1" applyProtection="1">
      <protection/>
    </xf>
    <xf numFmtId="0" fontId="0" fillId="12" borderId="17" xfId="0" applyFill="1" applyBorder="1" applyProtection="1">
      <protection/>
    </xf>
    <xf numFmtId="2" fontId="0" fillId="3" borderId="4" xfId="0" applyNumberFormat="1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19" xfId="0" applyNumberFormat="1" applyBorder="1" applyProtection="1">
      <protection/>
    </xf>
    <xf numFmtId="0" fontId="0" fillId="0" borderId="0" xfId="0" applyProtection="1">
      <protection/>
    </xf>
    <xf numFmtId="2" fontId="0" fillId="4" borderId="3" xfId="0" applyNumberFormat="1" applyFill="1" applyBorder="1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G6" sqref="G6"/>
    </sheetView>
  </sheetViews>
  <sheetFormatPr defaultColWidth="9.140625" defaultRowHeight="15"/>
  <cols>
    <col min="1" max="1" width="25.421875" style="70" customWidth="1"/>
    <col min="2" max="2" width="11.421875" style="72" customWidth="1"/>
    <col min="3" max="3" width="24.7109375" style="70" customWidth="1"/>
    <col min="4" max="4" width="7.8515625" style="73" customWidth="1"/>
    <col min="5" max="5" width="8.57421875" style="70" customWidth="1"/>
    <col min="6" max="6" width="7.7109375" style="70" customWidth="1"/>
    <col min="7" max="7" width="17.140625" style="70" customWidth="1"/>
    <col min="8" max="8" width="16.57421875" style="70" customWidth="1"/>
    <col min="9" max="9" width="18.7109375" style="70" customWidth="1"/>
    <col min="10" max="10" width="18.00390625" style="70" customWidth="1"/>
    <col min="11" max="11" width="13.28125" style="70" customWidth="1"/>
    <col min="12" max="12" width="13.7109375" style="70" customWidth="1"/>
    <col min="13" max="13" width="14.8515625" style="70" customWidth="1"/>
    <col min="14" max="14" width="14.00390625" style="70" customWidth="1"/>
    <col min="15" max="15" width="16.8515625" style="70" customWidth="1"/>
    <col min="16" max="16" width="13.8515625" style="70" customWidth="1"/>
    <col min="17" max="16384" width="8.8515625" style="70" customWidth="1"/>
  </cols>
  <sheetData>
    <row r="1" spans="1:16" s="68" customFormat="1" ht="51" customHeight="1" thickBot="1" thickTop="1">
      <c r="A1" s="44" t="s">
        <v>12</v>
      </c>
      <c r="B1" s="29" t="s">
        <v>0</v>
      </c>
      <c r="C1" s="30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17</v>
      </c>
      <c r="M1" s="31" t="s">
        <v>10</v>
      </c>
      <c r="N1" s="31" t="s">
        <v>11</v>
      </c>
      <c r="O1" s="31" t="s">
        <v>38</v>
      </c>
      <c r="P1" s="32" t="s">
        <v>39</v>
      </c>
    </row>
    <row r="2" spans="1:16" ht="15" thickTop="1">
      <c r="A2" s="42" t="s">
        <v>20</v>
      </c>
      <c r="B2" s="23">
        <v>14.3</v>
      </c>
      <c r="C2" s="20" t="s">
        <v>25</v>
      </c>
      <c r="D2" s="21">
        <v>1</v>
      </c>
      <c r="E2" s="20"/>
      <c r="F2" s="20"/>
      <c r="G2" s="28"/>
      <c r="H2" s="22">
        <f aca="true" t="shared" si="0" ref="H2:H33">G2*1.21</f>
        <v>0</v>
      </c>
      <c r="I2" s="22">
        <f aca="true" t="shared" si="1" ref="I2:I33">B2*G2</f>
        <v>0</v>
      </c>
      <c r="J2" s="22">
        <f aca="true" t="shared" si="2" ref="J2:J33">I2*1.21</f>
        <v>0</v>
      </c>
      <c r="K2" s="16">
        <f aca="true" t="shared" si="3" ref="K2:K13">30.4375/7*D2*I2</f>
        <v>0</v>
      </c>
      <c r="L2" s="19">
        <f aca="true" t="shared" si="4" ref="L2:L33">K2*1.21</f>
        <v>0</v>
      </c>
      <c r="M2" s="19">
        <f aca="true" t="shared" si="5" ref="M2:M33">K2*12</f>
        <v>0</v>
      </c>
      <c r="N2" s="22">
        <f aca="true" t="shared" si="6" ref="N2:N33">M2*1.21</f>
        <v>0</v>
      </c>
      <c r="O2" s="22">
        <f aca="true" t="shared" si="7" ref="O2:O33">M2*2</f>
        <v>0</v>
      </c>
      <c r="P2" s="69">
        <f aca="true" t="shared" si="8" ref="P2:P33">O2*1.21</f>
        <v>0</v>
      </c>
    </row>
    <row r="3" spans="1:16" ht="15">
      <c r="A3" s="43" t="s">
        <v>20</v>
      </c>
      <c r="B3" s="24">
        <v>152.5</v>
      </c>
      <c r="C3" s="14" t="s">
        <v>13</v>
      </c>
      <c r="D3" s="15">
        <v>1</v>
      </c>
      <c r="E3" s="14"/>
      <c r="F3" s="14"/>
      <c r="G3" s="27"/>
      <c r="H3" s="22">
        <f t="shared" si="0"/>
        <v>0</v>
      </c>
      <c r="I3" s="22">
        <f t="shared" si="1"/>
        <v>0</v>
      </c>
      <c r="J3" s="22">
        <f t="shared" si="2"/>
        <v>0</v>
      </c>
      <c r="K3" s="16">
        <f t="shared" si="3"/>
        <v>0</v>
      </c>
      <c r="L3" s="19">
        <f t="shared" si="4"/>
        <v>0</v>
      </c>
      <c r="M3" s="19">
        <f t="shared" si="5"/>
        <v>0</v>
      </c>
      <c r="N3" s="22">
        <f t="shared" si="6"/>
        <v>0</v>
      </c>
      <c r="O3" s="22">
        <f t="shared" si="7"/>
        <v>0</v>
      </c>
      <c r="P3" s="69">
        <f t="shared" si="8"/>
        <v>0</v>
      </c>
    </row>
    <row r="4" spans="1:16" ht="15">
      <c r="A4" s="43" t="s">
        <v>20</v>
      </c>
      <c r="B4" s="24">
        <v>37.5</v>
      </c>
      <c r="C4" s="14" t="s">
        <v>25</v>
      </c>
      <c r="D4" s="15">
        <v>2</v>
      </c>
      <c r="E4" s="14"/>
      <c r="F4" s="14"/>
      <c r="G4" s="27"/>
      <c r="H4" s="22">
        <f t="shared" si="0"/>
        <v>0</v>
      </c>
      <c r="I4" s="22">
        <f t="shared" si="1"/>
        <v>0</v>
      </c>
      <c r="J4" s="22">
        <f t="shared" si="2"/>
        <v>0</v>
      </c>
      <c r="K4" s="16">
        <f t="shared" si="3"/>
        <v>0</v>
      </c>
      <c r="L4" s="19">
        <f t="shared" si="4"/>
        <v>0</v>
      </c>
      <c r="M4" s="19">
        <f t="shared" si="5"/>
        <v>0</v>
      </c>
      <c r="N4" s="22">
        <f t="shared" si="6"/>
        <v>0</v>
      </c>
      <c r="O4" s="22">
        <f t="shared" si="7"/>
        <v>0</v>
      </c>
      <c r="P4" s="69">
        <f t="shared" si="8"/>
        <v>0</v>
      </c>
    </row>
    <row r="5" spans="1:16" ht="15">
      <c r="A5" s="43" t="s">
        <v>20</v>
      </c>
      <c r="B5" s="24">
        <v>74</v>
      </c>
      <c r="C5" s="14" t="s">
        <v>26</v>
      </c>
      <c r="D5" s="15">
        <v>2</v>
      </c>
      <c r="E5" s="14"/>
      <c r="F5" s="14"/>
      <c r="G5" s="27"/>
      <c r="H5" s="22">
        <f t="shared" si="0"/>
        <v>0</v>
      </c>
      <c r="I5" s="22">
        <f t="shared" si="1"/>
        <v>0</v>
      </c>
      <c r="J5" s="22">
        <f t="shared" si="2"/>
        <v>0</v>
      </c>
      <c r="K5" s="16">
        <f t="shared" si="3"/>
        <v>0</v>
      </c>
      <c r="L5" s="19">
        <f t="shared" si="4"/>
        <v>0</v>
      </c>
      <c r="M5" s="19">
        <f t="shared" si="5"/>
        <v>0</v>
      </c>
      <c r="N5" s="22">
        <f t="shared" si="6"/>
        <v>0</v>
      </c>
      <c r="O5" s="22">
        <f t="shared" si="7"/>
        <v>0</v>
      </c>
      <c r="P5" s="69">
        <f t="shared" si="8"/>
        <v>0</v>
      </c>
    </row>
    <row r="6" spans="1:16" ht="15">
      <c r="A6" s="43" t="s">
        <v>20</v>
      </c>
      <c r="B6" s="24">
        <v>116.71</v>
      </c>
      <c r="C6" s="14" t="s">
        <v>27</v>
      </c>
      <c r="D6" s="15">
        <v>2</v>
      </c>
      <c r="E6" s="14"/>
      <c r="F6" s="14"/>
      <c r="G6" s="27"/>
      <c r="H6" s="22">
        <f t="shared" si="0"/>
        <v>0</v>
      </c>
      <c r="I6" s="22">
        <f t="shared" si="1"/>
        <v>0</v>
      </c>
      <c r="J6" s="22">
        <f t="shared" si="2"/>
        <v>0</v>
      </c>
      <c r="K6" s="16">
        <f t="shared" si="3"/>
        <v>0</v>
      </c>
      <c r="L6" s="19">
        <f t="shared" si="4"/>
        <v>0</v>
      </c>
      <c r="M6" s="19">
        <f t="shared" si="5"/>
        <v>0</v>
      </c>
      <c r="N6" s="22">
        <f t="shared" si="6"/>
        <v>0</v>
      </c>
      <c r="O6" s="22">
        <f t="shared" si="7"/>
        <v>0</v>
      </c>
      <c r="P6" s="69">
        <f t="shared" si="8"/>
        <v>0</v>
      </c>
    </row>
    <row r="7" spans="1:16" ht="15">
      <c r="A7" s="43" t="s">
        <v>20</v>
      </c>
      <c r="B7" s="24">
        <v>223.5</v>
      </c>
      <c r="C7" s="14" t="s">
        <v>13</v>
      </c>
      <c r="D7" s="15">
        <v>2</v>
      </c>
      <c r="E7" s="14"/>
      <c r="F7" s="14"/>
      <c r="G7" s="27"/>
      <c r="H7" s="22">
        <f t="shared" si="0"/>
        <v>0</v>
      </c>
      <c r="I7" s="22">
        <f t="shared" si="1"/>
        <v>0</v>
      </c>
      <c r="J7" s="22">
        <f t="shared" si="2"/>
        <v>0</v>
      </c>
      <c r="K7" s="16">
        <f t="shared" si="3"/>
        <v>0</v>
      </c>
      <c r="L7" s="19">
        <f t="shared" si="4"/>
        <v>0</v>
      </c>
      <c r="M7" s="19">
        <f t="shared" si="5"/>
        <v>0</v>
      </c>
      <c r="N7" s="22">
        <f t="shared" si="6"/>
        <v>0</v>
      </c>
      <c r="O7" s="22">
        <f t="shared" si="7"/>
        <v>0</v>
      </c>
      <c r="P7" s="69">
        <f t="shared" si="8"/>
        <v>0</v>
      </c>
    </row>
    <row r="8" spans="1:16" ht="15">
      <c r="A8" s="43" t="s">
        <v>20</v>
      </c>
      <c r="B8" s="24">
        <v>9</v>
      </c>
      <c r="C8" s="14" t="s">
        <v>27</v>
      </c>
      <c r="D8" s="15">
        <v>5</v>
      </c>
      <c r="E8" s="14"/>
      <c r="F8" s="14"/>
      <c r="G8" s="27"/>
      <c r="H8" s="22">
        <f t="shared" si="0"/>
        <v>0</v>
      </c>
      <c r="I8" s="22">
        <f t="shared" si="1"/>
        <v>0</v>
      </c>
      <c r="J8" s="22">
        <f t="shared" si="2"/>
        <v>0</v>
      </c>
      <c r="K8" s="16">
        <f t="shared" si="3"/>
        <v>0</v>
      </c>
      <c r="L8" s="19">
        <f t="shared" si="4"/>
        <v>0</v>
      </c>
      <c r="M8" s="19">
        <f t="shared" si="5"/>
        <v>0</v>
      </c>
      <c r="N8" s="22">
        <f t="shared" si="6"/>
        <v>0</v>
      </c>
      <c r="O8" s="22">
        <f t="shared" si="7"/>
        <v>0</v>
      </c>
      <c r="P8" s="69">
        <f t="shared" si="8"/>
        <v>0</v>
      </c>
    </row>
    <row r="9" spans="1:16" ht="15">
      <c r="A9" s="43" t="s">
        <v>20</v>
      </c>
      <c r="B9" s="24">
        <v>25.5</v>
      </c>
      <c r="C9" s="14" t="s">
        <v>24</v>
      </c>
      <c r="D9" s="15">
        <v>7</v>
      </c>
      <c r="E9" s="14"/>
      <c r="F9" s="14"/>
      <c r="G9" s="27"/>
      <c r="H9" s="22">
        <f t="shared" si="0"/>
        <v>0</v>
      </c>
      <c r="I9" s="22">
        <f t="shared" si="1"/>
        <v>0</v>
      </c>
      <c r="J9" s="22">
        <f t="shared" si="2"/>
        <v>0</v>
      </c>
      <c r="K9" s="16">
        <f t="shared" si="3"/>
        <v>0</v>
      </c>
      <c r="L9" s="19">
        <f t="shared" si="4"/>
        <v>0</v>
      </c>
      <c r="M9" s="19">
        <f t="shared" si="5"/>
        <v>0</v>
      </c>
      <c r="N9" s="22">
        <f t="shared" si="6"/>
        <v>0</v>
      </c>
      <c r="O9" s="22">
        <f t="shared" si="7"/>
        <v>0</v>
      </c>
      <c r="P9" s="69">
        <f t="shared" si="8"/>
        <v>0</v>
      </c>
    </row>
    <row r="10" spans="1:16" ht="15">
      <c r="A10" s="43" t="s">
        <v>20</v>
      </c>
      <c r="B10" s="24">
        <v>262.5</v>
      </c>
      <c r="C10" s="14" t="s">
        <v>27</v>
      </c>
      <c r="D10" s="15">
        <v>7</v>
      </c>
      <c r="E10" s="14"/>
      <c r="F10" s="14"/>
      <c r="G10" s="27"/>
      <c r="H10" s="22">
        <f t="shared" si="0"/>
        <v>0</v>
      </c>
      <c r="I10" s="22">
        <f t="shared" si="1"/>
        <v>0</v>
      </c>
      <c r="J10" s="22">
        <f t="shared" si="2"/>
        <v>0</v>
      </c>
      <c r="K10" s="16">
        <f t="shared" si="3"/>
        <v>0</v>
      </c>
      <c r="L10" s="19">
        <f t="shared" si="4"/>
        <v>0</v>
      </c>
      <c r="M10" s="19">
        <f t="shared" si="5"/>
        <v>0</v>
      </c>
      <c r="N10" s="22">
        <f t="shared" si="6"/>
        <v>0</v>
      </c>
      <c r="O10" s="22">
        <f t="shared" si="7"/>
        <v>0</v>
      </c>
      <c r="P10" s="69">
        <f t="shared" si="8"/>
        <v>0</v>
      </c>
    </row>
    <row r="11" spans="1:16" ht="15">
      <c r="A11" s="43" t="s">
        <v>20</v>
      </c>
      <c r="B11" s="24">
        <v>190</v>
      </c>
      <c r="C11" s="14" t="s">
        <v>13</v>
      </c>
      <c r="D11" s="15">
        <v>7</v>
      </c>
      <c r="E11" s="14"/>
      <c r="F11" s="14"/>
      <c r="G11" s="27"/>
      <c r="H11" s="22">
        <f t="shared" si="0"/>
        <v>0</v>
      </c>
      <c r="I11" s="22">
        <f t="shared" si="1"/>
        <v>0</v>
      </c>
      <c r="J11" s="22">
        <f t="shared" si="2"/>
        <v>0</v>
      </c>
      <c r="K11" s="16">
        <f t="shared" si="3"/>
        <v>0</v>
      </c>
      <c r="L11" s="19">
        <f t="shared" si="4"/>
        <v>0</v>
      </c>
      <c r="M11" s="19">
        <f t="shared" si="5"/>
        <v>0</v>
      </c>
      <c r="N11" s="22">
        <f t="shared" si="6"/>
        <v>0</v>
      </c>
      <c r="O11" s="22">
        <f t="shared" si="7"/>
        <v>0</v>
      </c>
      <c r="P11" s="69">
        <f t="shared" si="8"/>
        <v>0</v>
      </c>
    </row>
    <row r="12" spans="1:16" ht="15">
      <c r="A12" s="43" t="s">
        <v>20</v>
      </c>
      <c r="B12" s="24">
        <v>14.5</v>
      </c>
      <c r="C12" s="14" t="s">
        <v>16</v>
      </c>
      <c r="D12" s="15">
        <v>7</v>
      </c>
      <c r="E12" s="14"/>
      <c r="F12" s="14"/>
      <c r="G12" s="27"/>
      <c r="H12" s="22">
        <f t="shared" si="0"/>
        <v>0</v>
      </c>
      <c r="I12" s="22">
        <f t="shared" si="1"/>
        <v>0</v>
      </c>
      <c r="J12" s="22">
        <f t="shared" si="2"/>
        <v>0</v>
      </c>
      <c r="K12" s="16">
        <f t="shared" si="3"/>
        <v>0</v>
      </c>
      <c r="L12" s="19">
        <f t="shared" si="4"/>
        <v>0</v>
      </c>
      <c r="M12" s="19">
        <f t="shared" si="5"/>
        <v>0</v>
      </c>
      <c r="N12" s="22">
        <f t="shared" si="6"/>
        <v>0</v>
      </c>
      <c r="O12" s="22">
        <f t="shared" si="7"/>
        <v>0</v>
      </c>
      <c r="P12" s="69">
        <f t="shared" si="8"/>
        <v>0</v>
      </c>
    </row>
    <row r="13" spans="1:16" ht="15">
      <c r="A13" s="43" t="s">
        <v>20</v>
      </c>
      <c r="B13" s="24">
        <v>232</v>
      </c>
      <c r="C13" s="14" t="s">
        <v>27</v>
      </c>
      <c r="D13" s="15">
        <v>14</v>
      </c>
      <c r="E13" s="14"/>
      <c r="F13" s="14"/>
      <c r="G13" s="27"/>
      <c r="H13" s="22">
        <f t="shared" si="0"/>
        <v>0</v>
      </c>
      <c r="I13" s="22">
        <f t="shared" si="1"/>
        <v>0</v>
      </c>
      <c r="J13" s="22">
        <f t="shared" si="2"/>
        <v>0</v>
      </c>
      <c r="K13" s="16">
        <f t="shared" si="3"/>
        <v>0</v>
      </c>
      <c r="L13" s="19">
        <f t="shared" si="4"/>
        <v>0</v>
      </c>
      <c r="M13" s="19">
        <f t="shared" si="5"/>
        <v>0</v>
      </c>
      <c r="N13" s="22">
        <f t="shared" si="6"/>
        <v>0</v>
      </c>
      <c r="O13" s="22">
        <f t="shared" si="7"/>
        <v>0</v>
      </c>
      <c r="P13" s="69">
        <f t="shared" si="8"/>
        <v>0</v>
      </c>
    </row>
    <row r="14" spans="1:16" ht="15">
      <c r="A14" s="43" t="s">
        <v>20</v>
      </c>
      <c r="B14" s="24">
        <v>85</v>
      </c>
      <c r="C14" s="14" t="s">
        <v>30</v>
      </c>
      <c r="D14" s="15"/>
      <c r="E14" s="15">
        <v>1</v>
      </c>
      <c r="F14" s="14"/>
      <c r="G14" s="27"/>
      <c r="H14" s="22">
        <f t="shared" si="0"/>
        <v>0</v>
      </c>
      <c r="I14" s="22">
        <f t="shared" si="1"/>
        <v>0</v>
      </c>
      <c r="J14" s="22">
        <f t="shared" si="2"/>
        <v>0</v>
      </c>
      <c r="K14" s="16">
        <f>I14*E14</f>
        <v>0</v>
      </c>
      <c r="L14" s="19">
        <f t="shared" si="4"/>
        <v>0</v>
      </c>
      <c r="M14" s="19">
        <f t="shared" si="5"/>
        <v>0</v>
      </c>
      <c r="N14" s="22">
        <f t="shared" si="6"/>
        <v>0</v>
      </c>
      <c r="O14" s="22">
        <f t="shared" si="7"/>
        <v>0</v>
      </c>
      <c r="P14" s="69">
        <f t="shared" si="8"/>
        <v>0</v>
      </c>
    </row>
    <row r="15" spans="1:16" ht="15">
      <c r="A15" s="43" t="s">
        <v>20</v>
      </c>
      <c r="B15" s="24">
        <v>38.5</v>
      </c>
      <c r="C15" s="14" t="s">
        <v>22</v>
      </c>
      <c r="D15" s="15"/>
      <c r="E15" s="15">
        <v>1</v>
      </c>
      <c r="F15" s="40"/>
      <c r="G15" s="27"/>
      <c r="H15" s="22">
        <f t="shared" si="0"/>
        <v>0</v>
      </c>
      <c r="I15" s="22">
        <f t="shared" si="1"/>
        <v>0</v>
      </c>
      <c r="J15" s="22">
        <f t="shared" si="2"/>
        <v>0</v>
      </c>
      <c r="K15" s="16">
        <f>I15*E15</f>
        <v>0</v>
      </c>
      <c r="L15" s="19">
        <f t="shared" si="4"/>
        <v>0</v>
      </c>
      <c r="M15" s="19">
        <f t="shared" si="5"/>
        <v>0</v>
      </c>
      <c r="N15" s="22">
        <f t="shared" si="6"/>
        <v>0</v>
      </c>
      <c r="O15" s="22">
        <f t="shared" si="7"/>
        <v>0</v>
      </c>
      <c r="P15" s="69">
        <f t="shared" si="8"/>
        <v>0</v>
      </c>
    </row>
    <row r="16" spans="1:16" ht="15">
      <c r="A16" s="43" t="s">
        <v>20</v>
      </c>
      <c r="B16" s="24">
        <v>320.72</v>
      </c>
      <c r="C16" s="14" t="s">
        <v>30</v>
      </c>
      <c r="D16" s="15"/>
      <c r="E16" s="15">
        <v>4</v>
      </c>
      <c r="F16" s="14"/>
      <c r="G16" s="27"/>
      <c r="H16" s="22">
        <f t="shared" si="0"/>
        <v>0</v>
      </c>
      <c r="I16" s="22">
        <f t="shared" si="1"/>
        <v>0</v>
      </c>
      <c r="J16" s="22">
        <f t="shared" si="2"/>
        <v>0</v>
      </c>
      <c r="K16" s="16">
        <f>I16*E16</f>
        <v>0</v>
      </c>
      <c r="L16" s="19">
        <f t="shared" si="4"/>
        <v>0</v>
      </c>
      <c r="M16" s="19">
        <f t="shared" si="5"/>
        <v>0</v>
      </c>
      <c r="N16" s="22">
        <f t="shared" si="6"/>
        <v>0</v>
      </c>
      <c r="O16" s="22">
        <f t="shared" si="7"/>
        <v>0</v>
      </c>
      <c r="P16" s="69">
        <f t="shared" si="8"/>
        <v>0</v>
      </c>
    </row>
    <row r="17" spans="1:16" ht="15">
      <c r="A17" s="43" t="s">
        <v>20</v>
      </c>
      <c r="B17" s="24">
        <v>21</v>
      </c>
      <c r="C17" s="14" t="s">
        <v>27</v>
      </c>
      <c r="D17" s="15"/>
      <c r="E17" s="14"/>
      <c r="F17" s="15">
        <v>2</v>
      </c>
      <c r="G17" s="27"/>
      <c r="H17" s="22">
        <f t="shared" si="0"/>
        <v>0</v>
      </c>
      <c r="I17" s="22">
        <f t="shared" si="1"/>
        <v>0</v>
      </c>
      <c r="J17" s="22">
        <f t="shared" si="2"/>
        <v>0</v>
      </c>
      <c r="K17" s="16">
        <f>F17/12*I17</f>
        <v>0</v>
      </c>
      <c r="L17" s="19">
        <f t="shared" si="4"/>
        <v>0</v>
      </c>
      <c r="M17" s="19">
        <f t="shared" si="5"/>
        <v>0</v>
      </c>
      <c r="N17" s="22">
        <f t="shared" si="6"/>
        <v>0</v>
      </c>
      <c r="O17" s="22">
        <f t="shared" si="7"/>
        <v>0</v>
      </c>
      <c r="P17" s="69">
        <f t="shared" si="8"/>
        <v>0</v>
      </c>
    </row>
    <row r="18" spans="1:16" ht="15">
      <c r="A18" s="43" t="s">
        <v>20</v>
      </c>
      <c r="B18" s="24">
        <v>50</v>
      </c>
      <c r="C18" s="14" t="s">
        <v>28</v>
      </c>
      <c r="D18" s="15"/>
      <c r="E18" s="14"/>
      <c r="F18" s="15">
        <v>1</v>
      </c>
      <c r="G18" s="27"/>
      <c r="H18" s="22">
        <f t="shared" si="0"/>
        <v>0</v>
      </c>
      <c r="I18" s="22">
        <f t="shared" si="1"/>
        <v>0</v>
      </c>
      <c r="J18" s="22">
        <f t="shared" si="2"/>
        <v>0</v>
      </c>
      <c r="K18" s="16">
        <f>F18/12*I18</f>
        <v>0</v>
      </c>
      <c r="L18" s="19">
        <f t="shared" si="4"/>
        <v>0</v>
      </c>
      <c r="M18" s="19">
        <f t="shared" si="5"/>
        <v>0</v>
      </c>
      <c r="N18" s="22">
        <f t="shared" si="6"/>
        <v>0</v>
      </c>
      <c r="O18" s="22">
        <f t="shared" si="7"/>
        <v>0</v>
      </c>
      <c r="P18" s="69">
        <f t="shared" si="8"/>
        <v>0</v>
      </c>
    </row>
    <row r="19" spans="1:16" ht="15" thickBot="1">
      <c r="A19" s="45" t="s">
        <v>20</v>
      </c>
      <c r="B19" s="24">
        <v>13</v>
      </c>
      <c r="C19" s="14" t="s">
        <v>21</v>
      </c>
      <c r="D19" s="15"/>
      <c r="E19" s="14"/>
      <c r="F19" s="15">
        <v>2</v>
      </c>
      <c r="G19" s="27"/>
      <c r="H19" s="22">
        <f t="shared" si="0"/>
        <v>0</v>
      </c>
      <c r="I19" s="22">
        <f t="shared" si="1"/>
        <v>0</v>
      </c>
      <c r="J19" s="22">
        <f t="shared" si="2"/>
        <v>0</v>
      </c>
      <c r="K19" s="16">
        <f>F19/12*I19</f>
        <v>0</v>
      </c>
      <c r="L19" s="19">
        <f t="shared" si="4"/>
        <v>0</v>
      </c>
      <c r="M19" s="19">
        <f t="shared" si="5"/>
        <v>0</v>
      </c>
      <c r="N19" s="22">
        <f t="shared" si="6"/>
        <v>0</v>
      </c>
      <c r="O19" s="22">
        <f t="shared" si="7"/>
        <v>0</v>
      </c>
      <c r="P19" s="69">
        <f t="shared" si="8"/>
        <v>0</v>
      </c>
    </row>
    <row r="20" spans="1:16" ht="15">
      <c r="A20" s="46" t="s">
        <v>23</v>
      </c>
      <c r="B20" s="24">
        <v>63.7</v>
      </c>
      <c r="C20" s="14" t="s">
        <v>14</v>
      </c>
      <c r="D20" s="15">
        <v>1</v>
      </c>
      <c r="E20" s="14"/>
      <c r="F20" s="14"/>
      <c r="G20" s="27"/>
      <c r="H20" s="22">
        <f t="shared" si="0"/>
        <v>0</v>
      </c>
      <c r="I20" s="22">
        <f t="shared" si="1"/>
        <v>0</v>
      </c>
      <c r="J20" s="22">
        <f t="shared" si="2"/>
        <v>0</v>
      </c>
      <c r="K20" s="16">
        <f aca="true" t="shared" si="9" ref="K20:K25">30.4375/7*D20*I20</f>
        <v>0</v>
      </c>
      <c r="L20" s="19">
        <f t="shared" si="4"/>
        <v>0</v>
      </c>
      <c r="M20" s="19">
        <f t="shared" si="5"/>
        <v>0</v>
      </c>
      <c r="N20" s="22">
        <f t="shared" si="6"/>
        <v>0</v>
      </c>
      <c r="O20" s="22">
        <f t="shared" si="7"/>
        <v>0</v>
      </c>
      <c r="P20" s="69">
        <f t="shared" si="8"/>
        <v>0</v>
      </c>
    </row>
    <row r="21" spans="1:16" ht="15">
      <c r="A21" s="47" t="s">
        <v>23</v>
      </c>
      <c r="B21" s="25">
        <v>88.5</v>
      </c>
      <c r="C21" s="14" t="s">
        <v>13</v>
      </c>
      <c r="D21" s="15">
        <v>1</v>
      </c>
      <c r="E21" s="15"/>
      <c r="F21" s="15"/>
      <c r="G21" s="27"/>
      <c r="H21" s="22">
        <f t="shared" si="0"/>
        <v>0</v>
      </c>
      <c r="I21" s="22">
        <f t="shared" si="1"/>
        <v>0</v>
      </c>
      <c r="J21" s="22">
        <f t="shared" si="2"/>
        <v>0</v>
      </c>
      <c r="K21" s="16">
        <f t="shared" si="9"/>
        <v>0</v>
      </c>
      <c r="L21" s="19">
        <f t="shared" si="4"/>
        <v>0</v>
      </c>
      <c r="M21" s="19">
        <f t="shared" si="5"/>
        <v>0</v>
      </c>
      <c r="N21" s="22">
        <f t="shared" si="6"/>
        <v>0</v>
      </c>
      <c r="O21" s="22">
        <f t="shared" si="7"/>
        <v>0</v>
      </c>
      <c r="P21" s="69">
        <f t="shared" si="8"/>
        <v>0</v>
      </c>
    </row>
    <row r="22" spans="1:16" ht="15">
      <c r="A22" s="47" t="s">
        <v>23</v>
      </c>
      <c r="B22" s="24">
        <v>14.1</v>
      </c>
      <c r="C22" s="14" t="s">
        <v>14</v>
      </c>
      <c r="D22" s="15">
        <v>2</v>
      </c>
      <c r="E22" s="14"/>
      <c r="F22" s="14"/>
      <c r="G22" s="27"/>
      <c r="H22" s="22">
        <f t="shared" si="0"/>
        <v>0</v>
      </c>
      <c r="I22" s="22">
        <f t="shared" si="1"/>
        <v>0</v>
      </c>
      <c r="J22" s="22">
        <f t="shared" si="2"/>
        <v>0</v>
      </c>
      <c r="K22" s="16">
        <f t="shared" si="9"/>
        <v>0</v>
      </c>
      <c r="L22" s="19">
        <f t="shared" si="4"/>
        <v>0</v>
      </c>
      <c r="M22" s="19">
        <f t="shared" si="5"/>
        <v>0</v>
      </c>
      <c r="N22" s="22">
        <f t="shared" si="6"/>
        <v>0</v>
      </c>
      <c r="O22" s="22">
        <f t="shared" si="7"/>
        <v>0</v>
      </c>
      <c r="P22" s="69">
        <f t="shared" si="8"/>
        <v>0</v>
      </c>
    </row>
    <row r="23" spans="1:16" ht="15">
      <c r="A23" s="47" t="s">
        <v>23</v>
      </c>
      <c r="B23" s="24">
        <v>45</v>
      </c>
      <c r="C23" s="14" t="s">
        <v>14</v>
      </c>
      <c r="D23" s="15">
        <v>7</v>
      </c>
      <c r="E23" s="14"/>
      <c r="F23" s="14"/>
      <c r="G23" s="27"/>
      <c r="H23" s="22">
        <f t="shared" si="0"/>
        <v>0</v>
      </c>
      <c r="I23" s="22">
        <f t="shared" si="1"/>
        <v>0</v>
      </c>
      <c r="J23" s="22">
        <f t="shared" si="2"/>
        <v>0</v>
      </c>
      <c r="K23" s="16">
        <f t="shared" si="9"/>
        <v>0</v>
      </c>
      <c r="L23" s="19">
        <f t="shared" si="4"/>
        <v>0</v>
      </c>
      <c r="M23" s="19">
        <f t="shared" si="5"/>
        <v>0</v>
      </c>
      <c r="N23" s="22">
        <f t="shared" si="6"/>
        <v>0</v>
      </c>
      <c r="O23" s="22">
        <f t="shared" si="7"/>
        <v>0</v>
      </c>
      <c r="P23" s="69">
        <f t="shared" si="8"/>
        <v>0</v>
      </c>
    </row>
    <row r="24" spans="1:16" ht="15">
      <c r="A24" s="47" t="s">
        <v>23</v>
      </c>
      <c r="B24" s="25">
        <v>32</v>
      </c>
      <c r="C24" s="14" t="s">
        <v>29</v>
      </c>
      <c r="D24" s="15">
        <v>7</v>
      </c>
      <c r="E24" s="14"/>
      <c r="F24" s="14"/>
      <c r="G24" s="27"/>
      <c r="H24" s="22">
        <f t="shared" si="0"/>
        <v>0</v>
      </c>
      <c r="I24" s="22">
        <f t="shared" si="1"/>
        <v>0</v>
      </c>
      <c r="J24" s="22">
        <f t="shared" si="2"/>
        <v>0</v>
      </c>
      <c r="K24" s="16">
        <f t="shared" si="9"/>
        <v>0</v>
      </c>
      <c r="L24" s="19">
        <f t="shared" si="4"/>
        <v>0</v>
      </c>
      <c r="M24" s="19">
        <f t="shared" si="5"/>
        <v>0</v>
      </c>
      <c r="N24" s="22">
        <f t="shared" si="6"/>
        <v>0</v>
      </c>
      <c r="O24" s="22">
        <f t="shared" si="7"/>
        <v>0</v>
      </c>
      <c r="P24" s="69">
        <f t="shared" si="8"/>
        <v>0</v>
      </c>
    </row>
    <row r="25" spans="1:16" ht="15">
      <c r="A25" s="47" t="s">
        <v>23</v>
      </c>
      <c r="B25" s="24">
        <v>13</v>
      </c>
      <c r="C25" s="14" t="s">
        <v>13</v>
      </c>
      <c r="D25" s="15">
        <v>7</v>
      </c>
      <c r="E25" s="14"/>
      <c r="F25" s="14"/>
      <c r="G25" s="27"/>
      <c r="H25" s="22">
        <f t="shared" si="0"/>
        <v>0</v>
      </c>
      <c r="I25" s="22">
        <f t="shared" si="1"/>
        <v>0</v>
      </c>
      <c r="J25" s="22">
        <f t="shared" si="2"/>
        <v>0</v>
      </c>
      <c r="K25" s="16">
        <f t="shared" si="9"/>
        <v>0</v>
      </c>
      <c r="L25" s="19">
        <f t="shared" si="4"/>
        <v>0</v>
      </c>
      <c r="M25" s="19">
        <f t="shared" si="5"/>
        <v>0</v>
      </c>
      <c r="N25" s="22">
        <f t="shared" si="6"/>
        <v>0</v>
      </c>
      <c r="O25" s="22">
        <f t="shared" si="7"/>
        <v>0</v>
      </c>
      <c r="P25" s="69">
        <f t="shared" si="8"/>
        <v>0</v>
      </c>
    </row>
    <row r="26" spans="1:16" ht="15">
      <c r="A26" s="47" t="s">
        <v>23</v>
      </c>
      <c r="B26" s="24">
        <v>10</v>
      </c>
      <c r="C26" s="14" t="s">
        <v>13</v>
      </c>
      <c r="D26" s="15"/>
      <c r="E26" s="15">
        <v>1</v>
      </c>
      <c r="F26" s="14"/>
      <c r="G26" s="27"/>
      <c r="H26" s="22">
        <f t="shared" si="0"/>
        <v>0</v>
      </c>
      <c r="I26" s="22">
        <f t="shared" si="1"/>
        <v>0</v>
      </c>
      <c r="J26" s="22">
        <f t="shared" si="2"/>
        <v>0</v>
      </c>
      <c r="K26" s="16">
        <f>I26*E26</f>
        <v>0</v>
      </c>
      <c r="L26" s="19">
        <f t="shared" si="4"/>
        <v>0</v>
      </c>
      <c r="M26" s="19">
        <f t="shared" si="5"/>
        <v>0</v>
      </c>
      <c r="N26" s="22">
        <f t="shared" si="6"/>
        <v>0</v>
      </c>
      <c r="O26" s="22">
        <f t="shared" si="7"/>
        <v>0</v>
      </c>
      <c r="P26" s="69">
        <f t="shared" si="8"/>
        <v>0</v>
      </c>
    </row>
    <row r="27" spans="1:16" ht="15">
      <c r="A27" s="47" t="s">
        <v>23</v>
      </c>
      <c r="B27" s="24">
        <v>2.6</v>
      </c>
      <c r="C27" s="14" t="s">
        <v>15</v>
      </c>
      <c r="D27" s="15"/>
      <c r="E27" s="15">
        <v>1</v>
      </c>
      <c r="F27" s="40"/>
      <c r="G27" s="27"/>
      <c r="H27" s="22">
        <f t="shared" si="0"/>
        <v>0</v>
      </c>
      <c r="I27" s="22">
        <f t="shared" si="1"/>
        <v>0</v>
      </c>
      <c r="J27" s="22">
        <f t="shared" si="2"/>
        <v>0</v>
      </c>
      <c r="K27" s="16">
        <f>I27*E27</f>
        <v>0</v>
      </c>
      <c r="L27" s="19">
        <f t="shared" si="4"/>
        <v>0</v>
      </c>
      <c r="M27" s="19">
        <f t="shared" si="5"/>
        <v>0</v>
      </c>
      <c r="N27" s="22">
        <f t="shared" si="6"/>
        <v>0</v>
      </c>
      <c r="O27" s="22">
        <f t="shared" si="7"/>
        <v>0</v>
      </c>
      <c r="P27" s="69">
        <f t="shared" si="8"/>
        <v>0</v>
      </c>
    </row>
    <row r="28" spans="1:16" ht="15">
      <c r="A28" s="47" t="s">
        <v>23</v>
      </c>
      <c r="B28" s="24">
        <v>96.3</v>
      </c>
      <c r="C28" s="14" t="s">
        <v>15</v>
      </c>
      <c r="D28" s="15"/>
      <c r="E28" s="15">
        <v>2</v>
      </c>
      <c r="F28" s="14"/>
      <c r="G28" s="27"/>
      <c r="H28" s="22">
        <f t="shared" si="0"/>
        <v>0</v>
      </c>
      <c r="I28" s="22">
        <f t="shared" si="1"/>
        <v>0</v>
      </c>
      <c r="J28" s="22">
        <f t="shared" si="2"/>
        <v>0</v>
      </c>
      <c r="K28" s="16">
        <f>I28*E28</f>
        <v>0</v>
      </c>
      <c r="L28" s="19">
        <f t="shared" si="4"/>
        <v>0</v>
      </c>
      <c r="M28" s="19">
        <f t="shared" si="5"/>
        <v>0</v>
      </c>
      <c r="N28" s="22">
        <f t="shared" si="6"/>
        <v>0</v>
      </c>
      <c r="O28" s="22">
        <f t="shared" si="7"/>
        <v>0</v>
      </c>
      <c r="P28" s="69">
        <f t="shared" si="8"/>
        <v>0</v>
      </c>
    </row>
    <row r="29" spans="1:16" ht="15" thickBot="1">
      <c r="A29" s="48" t="s">
        <v>23</v>
      </c>
      <c r="B29" s="24">
        <v>9.6</v>
      </c>
      <c r="C29" s="14" t="s">
        <v>15</v>
      </c>
      <c r="D29" s="15"/>
      <c r="E29" s="15">
        <v>4</v>
      </c>
      <c r="F29" s="40"/>
      <c r="G29" s="27"/>
      <c r="H29" s="22">
        <f t="shared" si="0"/>
        <v>0</v>
      </c>
      <c r="I29" s="22">
        <f t="shared" si="1"/>
        <v>0</v>
      </c>
      <c r="J29" s="22">
        <f t="shared" si="2"/>
        <v>0</v>
      </c>
      <c r="K29" s="16">
        <f>I29*E29</f>
        <v>0</v>
      </c>
      <c r="L29" s="19">
        <f t="shared" si="4"/>
        <v>0</v>
      </c>
      <c r="M29" s="19">
        <f t="shared" si="5"/>
        <v>0</v>
      </c>
      <c r="N29" s="22">
        <f t="shared" si="6"/>
        <v>0</v>
      </c>
      <c r="O29" s="22">
        <f t="shared" si="7"/>
        <v>0</v>
      </c>
      <c r="P29" s="69">
        <f t="shared" si="8"/>
        <v>0</v>
      </c>
    </row>
    <row r="30" spans="1:16" ht="15">
      <c r="A30" s="49" t="s">
        <v>33</v>
      </c>
      <c r="B30" s="25">
        <v>47.5</v>
      </c>
      <c r="C30" s="14" t="s">
        <v>13</v>
      </c>
      <c r="D30" s="15">
        <v>1</v>
      </c>
      <c r="E30" s="15"/>
      <c r="F30" s="41"/>
      <c r="G30" s="27"/>
      <c r="H30" s="22">
        <f t="shared" si="0"/>
        <v>0</v>
      </c>
      <c r="I30" s="22">
        <f t="shared" si="1"/>
        <v>0</v>
      </c>
      <c r="J30" s="22">
        <f t="shared" si="2"/>
        <v>0</v>
      </c>
      <c r="K30" s="16">
        <f>30.4375/7*D30*I30</f>
        <v>0</v>
      </c>
      <c r="L30" s="19">
        <f t="shared" si="4"/>
        <v>0</v>
      </c>
      <c r="M30" s="19">
        <f t="shared" si="5"/>
        <v>0</v>
      </c>
      <c r="N30" s="22">
        <f t="shared" si="6"/>
        <v>0</v>
      </c>
      <c r="O30" s="22">
        <f t="shared" si="7"/>
        <v>0</v>
      </c>
      <c r="P30" s="69">
        <f t="shared" si="8"/>
        <v>0</v>
      </c>
    </row>
    <row r="31" spans="1:16" ht="15">
      <c r="A31" s="50" t="s">
        <v>33</v>
      </c>
      <c r="B31" s="25">
        <v>87.3</v>
      </c>
      <c r="C31" s="14" t="s">
        <v>14</v>
      </c>
      <c r="D31" s="15">
        <v>7</v>
      </c>
      <c r="E31" s="15"/>
      <c r="F31" s="14"/>
      <c r="G31" s="27"/>
      <c r="H31" s="22">
        <f t="shared" si="0"/>
        <v>0</v>
      </c>
      <c r="I31" s="22">
        <f t="shared" si="1"/>
        <v>0</v>
      </c>
      <c r="J31" s="22">
        <f t="shared" si="2"/>
        <v>0</v>
      </c>
      <c r="K31" s="16">
        <f>30.4375/7*D31*I31</f>
        <v>0</v>
      </c>
      <c r="L31" s="19">
        <f t="shared" si="4"/>
        <v>0</v>
      </c>
      <c r="M31" s="19">
        <f t="shared" si="5"/>
        <v>0</v>
      </c>
      <c r="N31" s="22">
        <f t="shared" si="6"/>
        <v>0</v>
      </c>
      <c r="O31" s="22">
        <f t="shared" si="7"/>
        <v>0</v>
      </c>
      <c r="P31" s="69">
        <f t="shared" si="8"/>
        <v>0</v>
      </c>
    </row>
    <row r="32" spans="1:16" ht="15">
      <c r="A32" s="50" t="s">
        <v>33</v>
      </c>
      <c r="B32" s="25">
        <v>71</v>
      </c>
      <c r="C32" s="14" t="s">
        <v>32</v>
      </c>
      <c r="D32" s="15">
        <v>7</v>
      </c>
      <c r="E32" s="15"/>
      <c r="F32" s="15"/>
      <c r="G32" s="27"/>
      <c r="H32" s="22">
        <f t="shared" si="0"/>
        <v>0</v>
      </c>
      <c r="I32" s="22">
        <f t="shared" si="1"/>
        <v>0</v>
      </c>
      <c r="J32" s="22">
        <f t="shared" si="2"/>
        <v>0</v>
      </c>
      <c r="K32" s="16">
        <f>30.4375/7*D32*I32</f>
        <v>0</v>
      </c>
      <c r="L32" s="19">
        <f t="shared" si="4"/>
        <v>0</v>
      </c>
      <c r="M32" s="19">
        <f t="shared" si="5"/>
        <v>0</v>
      </c>
      <c r="N32" s="22">
        <f t="shared" si="6"/>
        <v>0</v>
      </c>
      <c r="O32" s="22">
        <f t="shared" si="7"/>
        <v>0</v>
      </c>
      <c r="P32" s="69">
        <f t="shared" si="8"/>
        <v>0</v>
      </c>
    </row>
    <row r="33" spans="1:16" ht="15">
      <c r="A33" s="50" t="s">
        <v>33</v>
      </c>
      <c r="B33" s="25">
        <v>91</v>
      </c>
      <c r="C33" s="14" t="s">
        <v>16</v>
      </c>
      <c r="D33" s="15">
        <v>7</v>
      </c>
      <c r="E33" s="15"/>
      <c r="F33" s="15"/>
      <c r="G33" s="27"/>
      <c r="H33" s="22">
        <f t="shared" si="0"/>
        <v>0</v>
      </c>
      <c r="I33" s="22">
        <f t="shared" si="1"/>
        <v>0</v>
      </c>
      <c r="J33" s="22">
        <f t="shared" si="2"/>
        <v>0</v>
      </c>
      <c r="K33" s="16">
        <f>30.4375/7*D33*I33</f>
        <v>0</v>
      </c>
      <c r="L33" s="19">
        <f t="shared" si="4"/>
        <v>0</v>
      </c>
      <c r="M33" s="19">
        <f t="shared" si="5"/>
        <v>0</v>
      </c>
      <c r="N33" s="22">
        <f t="shared" si="6"/>
        <v>0</v>
      </c>
      <c r="O33" s="22">
        <f t="shared" si="7"/>
        <v>0</v>
      </c>
      <c r="P33" s="69">
        <f t="shared" si="8"/>
        <v>0</v>
      </c>
    </row>
    <row r="34" spans="1:16" ht="15">
      <c r="A34" s="50" t="s">
        <v>33</v>
      </c>
      <c r="B34" s="25">
        <v>182.8</v>
      </c>
      <c r="C34" s="14" t="s">
        <v>14</v>
      </c>
      <c r="D34" s="15">
        <v>14</v>
      </c>
      <c r="E34" s="15"/>
      <c r="F34" s="14"/>
      <c r="G34" s="27"/>
      <c r="H34" s="22">
        <f aca="true" t="shared" si="10" ref="H34:H63">G34*1.21</f>
        <v>0</v>
      </c>
      <c r="I34" s="22">
        <f aca="true" t="shared" si="11" ref="I34:I63">B34*G34</f>
        <v>0</v>
      </c>
      <c r="J34" s="22">
        <f aca="true" t="shared" si="12" ref="J34:J63">I34*1.21</f>
        <v>0</v>
      </c>
      <c r="K34" s="16">
        <f>30.4375/7*D34*I34</f>
        <v>0</v>
      </c>
      <c r="L34" s="19">
        <f aca="true" t="shared" si="13" ref="L34:L63">K34*1.21</f>
        <v>0</v>
      </c>
      <c r="M34" s="19">
        <f aca="true" t="shared" si="14" ref="M34:M63">K34*12</f>
        <v>0</v>
      </c>
      <c r="N34" s="22">
        <f aca="true" t="shared" si="15" ref="N34:N63">M34*1.21</f>
        <v>0</v>
      </c>
      <c r="O34" s="22">
        <f aca="true" t="shared" si="16" ref="O34:O63">M34*2</f>
        <v>0</v>
      </c>
      <c r="P34" s="69">
        <f aca="true" t="shared" si="17" ref="P34:P63">O34*1.21</f>
        <v>0</v>
      </c>
    </row>
    <row r="35" spans="1:16" ht="15">
      <c r="A35" s="50" t="s">
        <v>33</v>
      </c>
      <c r="B35" s="25">
        <v>392.1</v>
      </c>
      <c r="C35" s="14" t="s">
        <v>15</v>
      </c>
      <c r="D35" s="15"/>
      <c r="E35" s="15">
        <v>4</v>
      </c>
      <c r="F35" s="41"/>
      <c r="G35" s="27"/>
      <c r="H35" s="22">
        <f t="shared" si="10"/>
        <v>0</v>
      </c>
      <c r="I35" s="22">
        <f t="shared" si="11"/>
        <v>0</v>
      </c>
      <c r="J35" s="22">
        <f t="shared" si="12"/>
        <v>0</v>
      </c>
      <c r="K35" s="16">
        <f>I35*E35</f>
        <v>0</v>
      </c>
      <c r="L35" s="19">
        <f t="shared" si="13"/>
        <v>0</v>
      </c>
      <c r="M35" s="19">
        <f t="shared" si="14"/>
        <v>0</v>
      </c>
      <c r="N35" s="22">
        <f t="shared" si="15"/>
        <v>0</v>
      </c>
      <c r="O35" s="22">
        <f t="shared" si="16"/>
        <v>0</v>
      </c>
      <c r="P35" s="69">
        <f t="shared" si="17"/>
        <v>0</v>
      </c>
    </row>
    <row r="36" spans="1:16" ht="15">
      <c r="A36" s="50" t="s">
        <v>33</v>
      </c>
      <c r="B36" s="25">
        <v>90</v>
      </c>
      <c r="C36" s="14" t="s">
        <v>31</v>
      </c>
      <c r="D36" s="15"/>
      <c r="E36" s="15"/>
      <c r="F36" s="15">
        <v>6</v>
      </c>
      <c r="G36" s="27"/>
      <c r="H36" s="22">
        <f t="shared" si="10"/>
        <v>0</v>
      </c>
      <c r="I36" s="22">
        <f t="shared" si="11"/>
        <v>0</v>
      </c>
      <c r="J36" s="22">
        <f t="shared" si="12"/>
        <v>0</v>
      </c>
      <c r="K36" s="16">
        <f>F36/12*I36</f>
        <v>0</v>
      </c>
      <c r="L36" s="19">
        <f t="shared" si="13"/>
        <v>0</v>
      </c>
      <c r="M36" s="19">
        <f t="shared" si="14"/>
        <v>0</v>
      </c>
      <c r="N36" s="22">
        <f t="shared" si="15"/>
        <v>0</v>
      </c>
      <c r="O36" s="22">
        <f t="shared" si="16"/>
        <v>0</v>
      </c>
      <c r="P36" s="69">
        <f t="shared" si="17"/>
        <v>0</v>
      </c>
    </row>
    <row r="37" spans="1:16" ht="15" thickBot="1">
      <c r="A37" s="51" t="s">
        <v>33</v>
      </c>
      <c r="B37" s="25">
        <v>464.4</v>
      </c>
      <c r="C37" s="14" t="s">
        <v>13</v>
      </c>
      <c r="D37" s="66">
        <v>7</v>
      </c>
      <c r="E37" s="66"/>
      <c r="F37" s="67"/>
      <c r="G37" s="27"/>
      <c r="H37" s="22">
        <f t="shared" si="10"/>
        <v>0</v>
      </c>
      <c r="I37" s="22">
        <f t="shared" si="11"/>
        <v>0</v>
      </c>
      <c r="J37" s="22">
        <f t="shared" si="12"/>
        <v>0</v>
      </c>
      <c r="K37" s="16">
        <f>30.4375/7*D37*I37</f>
        <v>0</v>
      </c>
      <c r="L37" s="19">
        <f t="shared" si="13"/>
        <v>0</v>
      </c>
      <c r="M37" s="19">
        <f t="shared" si="14"/>
        <v>0</v>
      </c>
      <c r="N37" s="22">
        <f t="shared" si="15"/>
        <v>0</v>
      </c>
      <c r="O37" s="22">
        <f t="shared" si="16"/>
        <v>0</v>
      </c>
      <c r="P37" s="69">
        <f t="shared" si="17"/>
        <v>0</v>
      </c>
    </row>
    <row r="38" spans="1:16" ht="15">
      <c r="A38" s="52" t="s">
        <v>34</v>
      </c>
      <c r="B38" s="24">
        <v>13.5</v>
      </c>
      <c r="C38" s="14" t="s">
        <v>13</v>
      </c>
      <c r="D38" s="15">
        <v>1</v>
      </c>
      <c r="E38" s="14"/>
      <c r="F38" s="41"/>
      <c r="G38" s="27"/>
      <c r="H38" s="65">
        <f t="shared" si="10"/>
        <v>0</v>
      </c>
      <c r="I38" s="22">
        <f t="shared" si="11"/>
        <v>0</v>
      </c>
      <c r="J38" s="22">
        <f t="shared" si="12"/>
        <v>0</v>
      </c>
      <c r="K38" s="16">
        <f>30.4375/7*D38*I38</f>
        <v>0</v>
      </c>
      <c r="L38" s="19">
        <f t="shared" si="13"/>
        <v>0</v>
      </c>
      <c r="M38" s="19">
        <f t="shared" si="14"/>
        <v>0</v>
      </c>
      <c r="N38" s="22">
        <f t="shared" si="15"/>
        <v>0</v>
      </c>
      <c r="O38" s="22">
        <f t="shared" si="16"/>
        <v>0</v>
      </c>
      <c r="P38" s="69">
        <f t="shared" si="17"/>
        <v>0</v>
      </c>
    </row>
    <row r="39" spans="1:16" ht="15">
      <c r="A39" s="53" t="s">
        <v>34</v>
      </c>
      <c r="B39" s="25">
        <v>65</v>
      </c>
      <c r="C39" s="14" t="s">
        <v>14</v>
      </c>
      <c r="D39" s="15">
        <v>7</v>
      </c>
      <c r="E39" s="15"/>
      <c r="F39" s="15"/>
      <c r="G39" s="27"/>
      <c r="H39" s="22">
        <f t="shared" si="10"/>
        <v>0</v>
      </c>
      <c r="I39" s="22">
        <f t="shared" si="11"/>
        <v>0</v>
      </c>
      <c r="J39" s="22">
        <f t="shared" si="12"/>
        <v>0</v>
      </c>
      <c r="K39" s="16">
        <f>30.4375/7*D39*I39</f>
        <v>0</v>
      </c>
      <c r="L39" s="19">
        <f t="shared" si="13"/>
        <v>0</v>
      </c>
      <c r="M39" s="19">
        <f t="shared" si="14"/>
        <v>0</v>
      </c>
      <c r="N39" s="22">
        <f t="shared" si="15"/>
        <v>0</v>
      </c>
      <c r="O39" s="22">
        <f t="shared" si="16"/>
        <v>0</v>
      </c>
      <c r="P39" s="69">
        <f t="shared" si="17"/>
        <v>0</v>
      </c>
    </row>
    <row r="40" spans="1:16" ht="15">
      <c r="A40" s="53" t="s">
        <v>34</v>
      </c>
      <c r="B40" s="24">
        <v>464.4</v>
      </c>
      <c r="C40" s="14" t="s">
        <v>13</v>
      </c>
      <c r="D40" s="15">
        <v>7</v>
      </c>
      <c r="E40" s="14"/>
      <c r="F40" s="15"/>
      <c r="G40" s="27"/>
      <c r="H40" s="22">
        <f t="shared" si="10"/>
        <v>0</v>
      </c>
      <c r="I40" s="22">
        <f t="shared" si="11"/>
        <v>0</v>
      </c>
      <c r="J40" s="22">
        <f t="shared" si="12"/>
        <v>0</v>
      </c>
      <c r="K40" s="16">
        <f>30.4375/7*D40*I40</f>
        <v>0</v>
      </c>
      <c r="L40" s="19">
        <f t="shared" si="13"/>
        <v>0</v>
      </c>
      <c r="M40" s="19">
        <f t="shared" si="14"/>
        <v>0</v>
      </c>
      <c r="N40" s="22">
        <f t="shared" si="15"/>
        <v>0</v>
      </c>
      <c r="O40" s="22">
        <f t="shared" si="16"/>
        <v>0</v>
      </c>
      <c r="P40" s="69">
        <f t="shared" si="17"/>
        <v>0</v>
      </c>
    </row>
    <row r="41" spans="1:16" ht="15">
      <c r="A41" s="53" t="s">
        <v>34</v>
      </c>
      <c r="B41" s="25">
        <v>182.8</v>
      </c>
      <c r="C41" s="14" t="s">
        <v>14</v>
      </c>
      <c r="D41" s="15">
        <v>14</v>
      </c>
      <c r="E41" s="15"/>
      <c r="F41" s="15"/>
      <c r="G41" s="27"/>
      <c r="H41" s="22">
        <f t="shared" si="10"/>
        <v>0</v>
      </c>
      <c r="I41" s="22">
        <f t="shared" si="11"/>
        <v>0</v>
      </c>
      <c r="J41" s="22">
        <f t="shared" si="12"/>
        <v>0</v>
      </c>
      <c r="K41" s="16">
        <f>30.4375/7*D41*I41</f>
        <v>0</v>
      </c>
      <c r="L41" s="19">
        <f t="shared" si="13"/>
        <v>0</v>
      </c>
      <c r="M41" s="19">
        <f t="shared" si="14"/>
        <v>0</v>
      </c>
      <c r="N41" s="22">
        <f t="shared" si="15"/>
        <v>0</v>
      </c>
      <c r="O41" s="22">
        <f t="shared" si="16"/>
        <v>0</v>
      </c>
      <c r="P41" s="69">
        <f t="shared" si="17"/>
        <v>0</v>
      </c>
    </row>
    <row r="42" spans="1:16" ht="15">
      <c r="A42" s="53" t="s">
        <v>34</v>
      </c>
      <c r="B42" s="24">
        <v>308.1</v>
      </c>
      <c r="C42" s="14" t="s">
        <v>15</v>
      </c>
      <c r="D42" s="15"/>
      <c r="E42" s="15">
        <v>4</v>
      </c>
      <c r="F42" s="15"/>
      <c r="G42" s="27"/>
      <c r="H42" s="22">
        <f t="shared" si="10"/>
        <v>0</v>
      </c>
      <c r="I42" s="22">
        <f t="shared" si="11"/>
        <v>0</v>
      </c>
      <c r="J42" s="22">
        <f t="shared" si="12"/>
        <v>0</v>
      </c>
      <c r="K42" s="16">
        <f>I42*E42</f>
        <v>0</v>
      </c>
      <c r="L42" s="19">
        <f t="shared" si="13"/>
        <v>0</v>
      </c>
      <c r="M42" s="19">
        <f t="shared" si="14"/>
        <v>0</v>
      </c>
      <c r="N42" s="22">
        <f t="shared" si="15"/>
        <v>0</v>
      </c>
      <c r="O42" s="22">
        <f t="shared" si="16"/>
        <v>0</v>
      </c>
      <c r="P42" s="69">
        <f t="shared" si="17"/>
        <v>0</v>
      </c>
    </row>
    <row r="43" spans="1:16" ht="15" thickBot="1">
      <c r="A43" s="54" t="s">
        <v>34</v>
      </c>
      <c r="B43" s="25">
        <v>90</v>
      </c>
      <c r="C43" s="14" t="s">
        <v>31</v>
      </c>
      <c r="D43" s="15"/>
      <c r="E43" s="14"/>
      <c r="F43" s="15">
        <v>6</v>
      </c>
      <c r="G43" s="27"/>
      <c r="H43" s="22">
        <f t="shared" si="10"/>
        <v>0</v>
      </c>
      <c r="I43" s="22">
        <f t="shared" si="11"/>
        <v>0</v>
      </c>
      <c r="J43" s="22">
        <f t="shared" si="12"/>
        <v>0</v>
      </c>
      <c r="K43" s="16">
        <f>F43/12*I43</f>
        <v>0</v>
      </c>
      <c r="L43" s="19">
        <f t="shared" si="13"/>
        <v>0</v>
      </c>
      <c r="M43" s="19">
        <f t="shared" si="14"/>
        <v>0</v>
      </c>
      <c r="N43" s="22">
        <f t="shared" si="15"/>
        <v>0</v>
      </c>
      <c r="O43" s="22">
        <f t="shared" si="16"/>
        <v>0</v>
      </c>
      <c r="P43" s="69">
        <f t="shared" si="17"/>
        <v>0</v>
      </c>
    </row>
    <row r="44" spans="1:16" ht="15">
      <c r="A44" s="55" t="s">
        <v>35</v>
      </c>
      <c r="B44" s="24">
        <v>70.6</v>
      </c>
      <c r="C44" s="14" t="s">
        <v>14</v>
      </c>
      <c r="D44" s="15">
        <v>7</v>
      </c>
      <c r="E44" s="14"/>
      <c r="F44" s="15"/>
      <c r="G44" s="27"/>
      <c r="H44" s="22">
        <f t="shared" si="10"/>
        <v>0</v>
      </c>
      <c r="I44" s="22">
        <f t="shared" si="11"/>
        <v>0</v>
      </c>
      <c r="J44" s="22">
        <f t="shared" si="12"/>
        <v>0</v>
      </c>
      <c r="K44" s="16">
        <f>30.4375/7*D44*I44</f>
        <v>0</v>
      </c>
      <c r="L44" s="19">
        <f t="shared" si="13"/>
        <v>0</v>
      </c>
      <c r="M44" s="19">
        <f t="shared" si="14"/>
        <v>0</v>
      </c>
      <c r="N44" s="22">
        <f t="shared" si="15"/>
        <v>0</v>
      </c>
      <c r="O44" s="22">
        <f t="shared" si="16"/>
        <v>0</v>
      </c>
      <c r="P44" s="69">
        <f t="shared" si="17"/>
        <v>0</v>
      </c>
    </row>
    <row r="45" spans="1:16" ht="15">
      <c r="A45" s="56" t="s">
        <v>35</v>
      </c>
      <c r="B45" s="24">
        <v>392</v>
      </c>
      <c r="C45" s="14" t="s">
        <v>13</v>
      </c>
      <c r="D45" s="15">
        <v>7</v>
      </c>
      <c r="E45" s="14"/>
      <c r="F45" s="15"/>
      <c r="G45" s="27"/>
      <c r="H45" s="22">
        <f t="shared" si="10"/>
        <v>0</v>
      </c>
      <c r="I45" s="22">
        <f t="shared" si="11"/>
        <v>0</v>
      </c>
      <c r="J45" s="22">
        <f t="shared" si="12"/>
        <v>0</v>
      </c>
      <c r="K45" s="16">
        <f>30.4375/7*D45*I45</f>
        <v>0</v>
      </c>
      <c r="L45" s="19">
        <f t="shared" si="13"/>
        <v>0</v>
      </c>
      <c r="M45" s="19">
        <f t="shared" si="14"/>
        <v>0</v>
      </c>
      <c r="N45" s="22">
        <f t="shared" si="15"/>
        <v>0</v>
      </c>
      <c r="O45" s="22">
        <f t="shared" si="16"/>
        <v>0</v>
      </c>
      <c r="P45" s="69">
        <f t="shared" si="17"/>
        <v>0</v>
      </c>
    </row>
    <row r="46" spans="1:16" ht="15">
      <c r="A46" s="56" t="s">
        <v>35</v>
      </c>
      <c r="B46" s="24">
        <v>160</v>
      </c>
      <c r="C46" s="14" t="s">
        <v>14</v>
      </c>
      <c r="D46" s="15">
        <v>14</v>
      </c>
      <c r="E46" s="14"/>
      <c r="F46" s="15"/>
      <c r="G46" s="27"/>
      <c r="H46" s="22">
        <f t="shared" si="10"/>
        <v>0</v>
      </c>
      <c r="I46" s="22">
        <f t="shared" si="11"/>
        <v>0</v>
      </c>
      <c r="J46" s="22">
        <f t="shared" si="12"/>
        <v>0</v>
      </c>
      <c r="K46" s="16">
        <f>30.4375/7*D46*I46</f>
        <v>0</v>
      </c>
      <c r="L46" s="19">
        <f t="shared" si="13"/>
        <v>0</v>
      </c>
      <c r="M46" s="19">
        <f t="shared" si="14"/>
        <v>0</v>
      </c>
      <c r="N46" s="22">
        <f t="shared" si="15"/>
        <v>0</v>
      </c>
      <c r="O46" s="22">
        <f t="shared" si="16"/>
        <v>0</v>
      </c>
      <c r="P46" s="69">
        <f t="shared" si="17"/>
        <v>0</v>
      </c>
    </row>
    <row r="47" spans="1:16" ht="15">
      <c r="A47" s="56" t="s">
        <v>35</v>
      </c>
      <c r="B47" s="24">
        <v>17</v>
      </c>
      <c r="C47" s="14" t="s">
        <v>13</v>
      </c>
      <c r="D47" s="15"/>
      <c r="E47" s="15">
        <v>1</v>
      </c>
      <c r="F47" s="41"/>
      <c r="G47" s="27"/>
      <c r="H47" s="22">
        <f t="shared" si="10"/>
        <v>0</v>
      </c>
      <c r="I47" s="22">
        <f t="shared" si="11"/>
        <v>0</v>
      </c>
      <c r="J47" s="22">
        <f t="shared" si="12"/>
        <v>0</v>
      </c>
      <c r="K47" s="16">
        <f>I47*E47</f>
        <v>0</v>
      </c>
      <c r="L47" s="19">
        <f t="shared" si="13"/>
        <v>0</v>
      </c>
      <c r="M47" s="19">
        <f t="shared" si="14"/>
        <v>0</v>
      </c>
      <c r="N47" s="22">
        <f t="shared" si="15"/>
        <v>0</v>
      </c>
      <c r="O47" s="22">
        <f t="shared" si="16"/>
        <v>0</v>
      </c>
      <c r="P47" s="69">
        <f t="shared" si="17"/>
        <v>0</v>
      </c>
    </row>
    <row r="48" spans="1:16" ht="15" thickBot="1">
      <c r="A48" s="57" t="s">
        <v>35</v>
      </c>
      <c r="B48" s="24">
        <v>243.6</v>
      </c>
      <c r="C48" s="14" t="s">
        <v>15</v>
      </c>
      <c r="D48" s="15"/>
      <c r="E48" s="15">
        <v>4</v>
      </c>
      <c r="F48" s="15"/>
      <c r="G48" s="27"/>
      <c r="H48" s="22">
        <f t="shared" si="10"/>
        <v>0</v>
      </c>
      <c r="I48" s="22">
        <f t="shared" si="11"/>
        <v>0</v>
      </c>
      <c r="J48" s="22">
        <f t="shared" si="12"/>
        <v>0</v>
      </c>
      <c r="K48" s="16">
        <f>I48*E48</f>
        <v>0</v>
      </c>
      <c r="L48" s="19">
        <f t="shared" si="13"/>
        <v>0</v>
      </c>
      <c r="M48" s="19">
        <f t="shared" si="14"/>
        <v>0</v>
      </c>
      <c r="N48" s="22">
        <f t="shared" si="15"/>
        <v>0</v>
      </c>
      <c r="O48" s="22">
        <f t="shared" si="16"/>
        <v>0</v>
      </c>
      <c r="P48" s="69">
        <f t="shared" si="17"/>
        <v>0</v>
      </c>
    </row>
    <row r="49" spans="1:16" ht="15">
      <c r="A49" s="58" t="s">
        <v>36</v>
      </c>
      <c r="B49" s="24">
        <v>16.8</v>
      </c>
      <c r="C49" s="14" t="s">
        <v>13</v>
      </c>
      <c r="D49" s="15">
        <v>2</v>
      </c>
      <c r="E49" s="15"/>
      <c r="F49" s="41"/>
      <c r="G49" s="27"/>
      <c r="H49" s="22">
        <f t="shared" si="10"/>
        <v>0</v>
      </c>
      <c r="I49" s="22">
        <f t="shared" si="11"/>
        <v>0</v>
      </c>
      <c r="J49" s="22">
        <f t="shared" si="12"/>
        <v>0</v>
      </c>
      <c r="K49" s="16">
        <f>30.4375/7*D49*I49</f>
        <v>0</v>
      </c>
      <c r="L49" s="19">
        <f t="shared" si="13"/>
        <v>0</v>
      </c>
      <c r="M49" s="19">
        <f t="shared" si="14"/>
        <v>0</v>
      </c>
      <c r="N49" s="22">
        <f t="shared" si="15"/>
        <v>0</v>
      </c>
      <c r="O49" s="22">
        <f t="shared" si="16"/>
        <v>0</v>
      </c>
      <c r="P49" s="69">
        <f t="shared" si="17"/>
        <v>0</v>
      </c>
    </row>
    <row r="50" spans="1:16" ht="15">
      <c r="A50" s="59" t="s">
        <v>36</v>
      </c>
      <c r="B50" s="24">
        <v>164.4</v>
      </c>
      <c r="C50" s="14" t="s">
        <v>14</v>
      </c>
      <c r="D50" s="15">
        <v>7</v>
      </c>
      <c r="E50" s="14"/>
      <c r="F50" s="15"/>
      <c r="G50" s="27"/>
      <c r="H50" s="22">
        <f t="shared" si="10"/>
        <v>0</v>
      </c>
      <c r="I50" s="22">
        <f t="shared" si="11"/>
        <v>0</v>
      </c>
      <c r="J50" s="22">
        <f t="shared" si="12"/>
        <v>0</v>
      </c>
      <c r="K50" s="16">
        <f>30.4375/7*D50*I50</f>
        <v>0</v>
      </c>
      <c r="L50" s="19">
        <f t="shared" si="13"/>
        <v>0</v>
      </c>
      <c r="M50" s="19">
        <f t="shared" si="14"/>
        <v>0</v>
      </c>
      <c r="N50" s="22">
        <f t="shared" si="15"/>
        <v>0</v>
      </c>
      <c r="O50" s="22">
        <f t="shared" si="16"/>
        <v>0</v>
      </c>
      <c r="P50" s="69">
        <f t="shared" si="17"/>
        <v>0</v>
      </c>
    </row>
    <row r="51" spans="1:16" ht="15">
      <c r="A51" s="59" t="s">
        <v>36</v>
      </c>
      <c r="B51" s="24">
        <v>376.5</v>
      </c>
      <c r="C51" s="14" t="s">
        <v>13</v>
      </c>
      <c r="D51" s="15">
        <v>7</v>
      </c>
      <c r="E51" s="14"/>
      <c r="F51" s="15"/>
      <c r="G51" s="27"/>
      <c r="H51" s="22">
        <f t="shared" si="10"/>
        <v>0</v>
      </c>
      <c r="I51" s="22">
        <f t="shared" si="11"/>
        <v>0</v>
      </c>
      <c r="J51" s="22">
        <f t="shared" si="12"/>
        <v>0</v>
      </c>
      <c r="K51" s="16">
        <f>30.4375/7*D51*I51</f>
        <v>0</v>
      </c>
      <c r="L51" s="19">
        <f t="shared" si="13"/>
        <v>0</v>
      </c>
      <c r="M51" s="19">
        <f t="shared" si="14"/>
        <v>0</v>
      </c>
      <c r="N51" s="22">
        <f t="shared" si="15"/>
        <v>0</v>
      </c>
      <c r="O51" s="22">
        <f t="shared" si="16"/>
        <v>0</v>
      </c>
      <c r="P51" s="69">
        <f t="shared" si="17"/>
        <v>0</v>
      </c>
    </row>
    <row r="52" spans="1:16" ht="15">
      <c r="A52" s="59" t="s">
        <v>36</v>
      </c>
      <c r="B52" s="24">
        <v>185</v>
      </c>
      <c r="C52" s="14" t="s">
        <v>14</v>
      </c>
      <c r="D52" s="15">
        <v>14</v>
      </c>
      <c r="E52" s="14"/>
      <c r="F52" s="15"/>
      <c r="G52" s="27"/>
      <c r="H52" s="22">
        <f t="shared" si="10"/>
        <v>0</v>
      </c>
      <c r="I52" s="22">
        <f t="shared" si="11"/>
        <v>0</v>
      </c>
      <c r="J52" s="22">
        <f t="shared" si="12"/>
        <v>0</v>
      </c>
      <c r="K52" s="16">
        <f>30.4375/7*D52*I52</f>
        <v>0</v>
      </c>
      <c r="L52" s="19">
        <f t="shared" si="13"/>
        <v>0</v>
      </c>
      <c r="M52" s="19">
        <f t="shared" si="14"/>
        <v>0</v>
      </c>
      <c r="N52" s="22">
        <f t="shared" si="15"/>
        <v>0</v>
      </c>
      <c r="O52" s="22">
        <f t="shared" si="16"/>
        <v>0</v>
      </c>
      <c r="P52" s="69">
        <f t="shared" si="17"/>
        <v>0</v>
      </c>
    </row>
    <row r="53" spans="1:16" ht="15">
      <c r="A53" s="59" t="s">
        <v>36</v>
      </c>
      <c r="B53" s="24">
        <v>317</v>
      </c>
      <c r="C53" s="14" t="s">
        <v>15</v>
      </c>
      <c r="D53" s="15"/>
      <c r="E53" s="15">
        <v>4</v>
      </c>
      <c r="F53" s="14"/>
      <c r="G53" s="27"/>
      <c r="H53" s="22">
        <f t="shared" si="10"/>
        <v>0</v>
      </c>
      <c r="I53" s="22">
        <f t="shared" si="11"/>
        <v>0</v>
      </c>
      <c r="J53" s="22">
        <f t="shared" si="12"/>
        <v>0</v>
      </c>
      <c r="K53" s="16">
        <f>I53*E53</f>
        <v>0</v>
      </c>
      <c r="L53" s="19">
        <f t="shared" si="13"/>
        <v>0</v>
      </c>
      <c r="M53" s="19">
        <f t="shared" si="14"/>
        <v>0</v>
      </c>
      <c r="N53" s="22">
        <f t="shared" si="15"/>
        <v>0</v>
      </c>
      <c r="O53" s="22">
        <f t="shared" si="16"/>
        <v>0</v>
      </c>
      <c r="P53" s="69">
        <f t="shared" si="17"/>
        <v>0</v>
      </c>
    </row>
    <row r="54" spans="1:16" ht="15" thickBot="1">
      <c r="A54" s="60" t="s">
        <v>36</v>
      </c>
      <c r="B54" s="24">
        <v>3.8</v>
      </c>
      <c r="C54" s="14" t="s">
        <v>31</v>
      </c>
      <c r="D54" s="15"/>
      <c r="E54" s="14"/>
      <c r="F54" s="15">
        <v>6</v>
      </c>
      <c r="G54" s="27"/>
      <c r="H54" s="22">
        <f t="shared" si="10"/>
        <v>0</v>
      </c>
      <c r="I54" s="22">
        <f t="shared" si="11"/>
        <v>0</v>
      </c>
      <c r="J54" s="22">
        <f t="shared" si="12"/>
        <v>0</v>
      </c>
      <c r="K54" s="16">
        <f>F54/12*I54</f>
        <v>0</v>
      </c>
      <c r="L54" s="19">
        <f t="shared" si="13"/>
        <v>0</v>
      </c>
      <c r="M54" s="19">
        <f t="shared" si="14"/>
        <v>0</v>
      </c>
      <c r="N54" s="22">
        <f t="shared" si="15"/>
        <v>0</v>
      </c>
      <c r="O54" s="22">
        <f t="shared" si="16"/>
        <v>0</v>
      </c>
      <c r="P54" s="69">
        <f t="shared" si="17"/>
        <v>0</v>
      </c>
    </row>
    <row r="55" spans="1:16" ht="15">
      <c r="A55" s="62" t="s">
        <v>37</v>
      </c>
      <c r="B55" s="24">
        <v>15</v>
      </c>
      <c r="C55" s="14" t="s">
        <v>14</v>
      </c>
      <c r="D55" s="15">
        <v>1</v>
      </c>
      <c r="E55" s="14"/>
      <c r="F55" s="14"/>
      <c r="G55" s="27"/>
      <c r="H55" s="22">
        <f t="shared" si="10"/>
        <v>0</v>
      </c>
      <c r="I55" s="22">
        <f t="shared" si="11"/>
        <v>0</v>
      </c>
      <c r="J55" s="22">
        <f t="shared" si="12"/>
        <v>0</v>
      </c>
      <c r="K55" s="16">
        <f aca="true" t="shared" si="18" ref="K55:K61">30.4375/7*D55*I55</f>
        <v>0</v>
      </c>
      <c r="L55" s="19">
        <f t="shared" si="13"/>
        <v>0</v>
      </c>
      <c r="M55" s="19">
        <f t="shared" si="14"/>
        <v>0</v>
      </c>
      <c r="N55" s="22">
        <f t="shared" si="15"/>
        <v>0</v>
      </c>
      <c r="O55" s="22">
        <f t="shared" si="16"/>
        <v>0</v>
      </c>
      <c r="P55" s="69">
        <f t="shared" si="17"/>
        <v>0</v>
      </c>
    </row>
    <row r="56" spans="1:16" ht="15">
      <c r="A56" s="63" t="s">
        <v>37</v>
      </c>
      <c r="B56" s="24">
        <v>33.9</v>
      </c>
      <c r="C56" s="14" t="s">
        <v>13</v>
      </c>
      <c r="D56" s="15">
        <v>1</v>
      </c>
      <c r="E56" s="14"/>
      <c r="F56" s="14"/>
      <c r="G56" s="27"/>
      <c r="H56" s="22">
        <f t="shared" si="10"/>
        <v>0</v>
      </c>
      <c r="I56" s="22">
        <f t="shared" si="11"/>
        <v>0</v>
      </c>
      <c r="J56" s="22">
        <f t="shared" si="12"/>
        <v>0</v>
      </c>
      <c r="K56" s="16">
        <f t="shared" si="18"/>
        <v>0</v>
      </c>
      <c r="L56" s="19">
        <f t="shared" si="13"/>
        <v>0</v>
      </c>
      <c r="M56" s="19">
        <f t="shared" si="14"/>
        <v>0</v>
      </c>
      <c r="N56" s="22">
        <f t="shared" si="15"/>
        <v>0</v>
      </c>
      <c r="O56" s="22">
        <f t="shared" si="16"/>
        <v>0</v>
      </c>
      <c r="P56" s="69">
        <f t="shared" si="17"/>
        <v>0</v>
      </c>
    </row>
    <row r="57" spans="1:16" ht="15">
      <c r="A57" s="63" t="s">
        <v>37</v>
      </c>
      <c r="B57" s="24">
        <v>20.8</v>
      </c>
      <c r="C57" s="14" t="s">
        <v>14</v>
      </c>
      <c r="D57" s="15">
        <v>2</v>
      </c>
      <c r="E57" s="14"/>
      <c r="F57" s="14"/>
      <c r="G57" s="27"/>
      <c r="H57" s="22">
        <f t="shared" si="10"/>
        <v>0</v>
      </c>
      <c r="I57" s="22">
        <f t="shared" si="11"/>
        <v>0</v>
      </c>
      <c r="J57" s="22">
        <f t="shared" si="12"/>
        <v>0</v>
      </c>
      <c r="K57" s="16">
        <f t="shared" si="18"/>
        <v>0</v>
      </c>
      <c r="L57" s="19">
        <f t="shared" si="13"/>
        <v>0</v>
      </c>
      <c r="M57" s="19">
        <f t="shared" si="14"/>
        <v>0</v>
      </c>
      <c r="N57" s="22">
        <f t="shared" si="15"/>
        <v>0</v>
      </c>
      <c r="O57" s="22">
        <f t="shared" si="16"/>
        <v>0</v>
      </c>
      <c r="P57" s="69">
        <f t="shared" si="17"/>
        <v>0</v>
      </c>
    </row>
    <row r="58" spans="1:16" ht="15">
      <c r="A58" s="63" t="s">
        <v>37</v>
      </c>
      <c r="B58" s="24">
        <v>269.3</v>
      </c>
      <c r="C58" s="14" t="s">
        <v>13</v>
      </c>
      <c r="D58" s="15">
        <v>2</v>
      </c>
      <c r="E58" s="14"/>
      <c r="F58" s="14"/>
      <c r="G58" s="27"/>
      <c r="H58" s="22">
        <f t="shared" si="10"/>
        <v>0</v>
      </c>
      <c r="I58" s="22">
        <f t="shared" si="11"/>
        <v>0</v>
      </c>
      <c r="J58" s="22">
        <f t="shared" si="12"/>
        <v>0</v>
      </c>
      <c r="K58" s="16">
        <f t="shared" si="18"/>
        <v>0</v>
      </c>
      <c r="L58" s="19">
        <f t="shared" si="13"/>
        <v>0</v>
      </c>
      <c r="M58" s="19">
        <f t="shared" si="14"/>
        <v>0</v>
      </c>
      <c r="N58" s="22">
        <f t="shared" si="15"/>
        <v>0</v>
      </c>
      <c r="O58" s="22">
        <f t="shared" si="16"/>
        <v>0</v>
      </c>
      <c r="P58" s="69">
        <f t="shared" si="17"/>
        <v>0</v>
      </c>
    </row>
    <row r="59" spans="1:16" ht="15">
      <c r="A59" s="63" t="s">
        <v>37</v>
      </c>
      <c r="B59" s="24">
        <v>437</v>
      </c>
      <c r="C59" s="14" t="s">
        <v>14</v>
      </c>
      <c r="D59" s="15">
        <v>7</v>
      </c>
      <c r="E59" s="14"/>
      <c r="F59" s="14"/>
      <c r="G59" s="27"/>
      <c r="H59" s="22">
        <f t="shared" si="10"/>
        <v>0</v>
      </c>
      <c r="I59" s="22">
        <f t="shared" si="11"/>
        <v>0</v>
      </c>
      <c r="J59" s="22">
        <f t="shared" si="12"/>
        <v>0</v>
      </c>
      <c r="K59" s="16">
        <f t="shared" si="18"/>
        <v>0</v>
      </c>
      <c r="L59" s="19">
        <f t="shared" si="13"/>
        <v>0</v>
      </c>
      <c r="M59" s="19">
        <f t="shared" si="14"/>
        <v>0</v>
      </c>
      <c r="N59" s="22">
        <f t="shared" si="15"/>
        <v>0</v>
      </c>
      <c r="O59" s="22">
        <f t="shared" si="16"/>
        <v>0</v>
      </c>
      <c r="P59" s="69">
        <f t="shared" si="17"/>
        <v>0</v>
      </c>
    </row>
    <row r="60" spans="1:16" ht="15">
      <c r="A60" s="63" t="s">
        <v>37</v>
      </c>
      <c r="B60" s="24">
        <v>946.9</v>
      </c>
      <c r="C60" s="14" t="s">
        <v>13</v>
      </c>
      <c r="D60" s="15">
        <v>7</v>
      </c>
      <c r="E60" s="14"/>
      <c r="F60" s="14"/>
      <c r="G60" s="27"/>
      <c r="H60" s="22">
        <f t="shared" si="10"/>
        <v>0</v>
      </c>
      <c r="I60" s="22">
        <f t="shared" si="11"/>
        <v>0</v>
      </c>
      <c r="J60" s="22">
        <f t="shared" si="12"/>
        <v>0</v>
      </c>
      <c r="K60" s="16">
        <f t="shared" si="18"/>
        <v>0</v>
      </c>
      <c r="L60" s="19">
        <f t="shared" si="13"/>
        <v>0</v>
      </c>
      <c r="M60" s="19">
        <f t="shared" si="14"/>
        <v>0</v>
      </c>
      <c r="N60" s="22">
        <f t="shared" si="15"/>
        <v>0</v>
      </c>
      <c r="O60" s="22">
        <f t="shared" si="16"/>
        <v>0</v>
      </c>
      <c r="P60" s="69">
        <f t="shared" si="17"/>
        <v>0</v>
      </c>
    </row>
    <row r="61" spans="1:16" ht="15">
      <c r="A61" s="63" t="s">
        <v>37</v>
      </c>
      <c r="B61" s="24">
        <v>412.8</v>
      </c>
      <c r="C61" s="14" t="s">
        <v>15</v>
      </c>
      <c r="D61" s="15">
        <v>14</v>
      </c>
      <c r="E61" s="14"/>
      <c r="F61" s="14"/>
      <c r="G61" s="27"/>
      <c r="H61" s="22">
        <f t="shared" si="10"/>
        <v>0</v>
      </c>
      <c r="I61" s="22">
        <f t="shared" si="11"/>
        <v>0</v>
      </c>
      <c r="J61" s="22">
        <f t="shared" si="12"/>
        <v>0</v>
      </c>
      <c r="K61" s="16">
        <f t="shared" si="18"/>
        <v>0</v>
      </c>
      <c r="L61" s="19">
        <f t="shared" si="13"/>
        <v>0</v>
      </c>
      <c r="M61" s="19">
        <f t="shared" si="14"/>
        <v>0</v>
      </c>
      <c r="N61" s="22">
        <f t="shared" si="15"/>
        <v>0</v>
      </c>
      <c r="O61" s="22">
        <f t="shared" si="16"/>
        <v>0</v>
      </c>
      <c r="P61" s="69">
        <f t="shared" si="17"/>
        <v>0</v>
      </c>
    </row>
    <row r="62" spans="1:16" ht="15">
      <c r="A62" s="63" t="s">
        <v>37</v>
      </c>
      <c r="B62" s="24">
        <v>636</v>
      </c>
      <c r="C62" s="14" t="s">
        <v>15</v>
      </c>
      <c r="D62" s="15"/>
      <c r="E62" s="15">
        <v>4</v>
      </c>
      <c r="F62" s="15"/>
      <c r="G62" s="27"/>
      <c r="H62" s="22">
        <f t="shared" si="10"/>
        <v>0</v>
      </c>
      <c r="I62" s="22">
        <f t="shared" si="11"/>
        <v>0</v>
      </c>
      <c r="J62" s="22">
        <f t="shared" si="12"/>
        <v>0</v>
      </c>
      <c r="K62" s="16">
        <f>I62*E62</f>
        <v>0</v>
      </c>
      <c r="L62" s="19">
        <f t="shared" si="13"/>
        <v>0</v>
      </c>
      <c r="M62" s="19">
        <f t="shared" si="14"/>
        <v>0</v>
      </c>
      <c r="N62" s="22">
        <f t="shared" si="15"/>
        <v>0</v>
      </c>
      <c r="O62" s="22">
        <f t="shared" si="16"/>
        <v>0</v>
      </c>
      <c r="P62" s="69">
        <f t="shared" si="17"/>
        <v>0</v>
      </c>
    </row>
    <row r="63" spans="1:16" ht="15" thickBot="1">
      <c r="A63" s="64" t="s">
        <v>37</v>
      </c>
      <c r="B63" s="24">
        <v>15.3</v>
      </c>
      <c r="C63" s="14" t="s">
        <v>13</v>
      </c>
      <c r="D63" s="15"/>
      <c r="E63" s="15"/>
      <c r="F63" s="15">
        <v>2</v>
      </c>
      <c r="G63" s="27"/>
      <c r="H63" s="22">
        <f t="shared" si="10"/>
        <v>0</v>
      </c>
      <c r="I63" s="22">
        <f t="shared" si="11"/>
        <v>0</v>
      </c>
      <c r="J63" s="22">
        <f t="shared" si="12"/>
        <v>0</v>
      </c>
      <c r="K63" s="16">
        <f>F63/12*I63</f>
        <v>0</v>
      </c>
      <c r="L63" s="19">
        <f t="shared" si="13"/>
        <v>0</v>
      </c>
      <c r="M63" s="19">
        <f t="shared" si="14"/>
        <v>0</v>
      </c>
      <c r="N63" s="22">
        <f t="shared" si="15"/>
        <v>0</v>
      </c>
      <c r="O63" s="22">
        <f t="shared" si="16"/>
        <v>0</v>
      </c>
      <c r="P63" s="69">
        <f t="shared" si="17"/>
        <v>0</v>
      </c>
    </row>
    <row r="64" spans="1:16" ht="15" thickBot="1">
      <c r="A64" s="61"/>
      <c r="B64" s="26"/>
      <c r="C64" s="17"/>
      <c r="D64" s="18"/>
      <c r="E64" s="17"/>
      <c r="F64" s="17"/>
      <c r="G64" s="71"/>
      <c r="H64" s="22"/>
      <c r="I64" s="22"/>
      <c r="J64" s="22"/>
      <c r="K64" s="16"/>
      <c r="L64" s="19"/>
      <c r="M64" s="19"/>
      <c r="N64" s="22"/>
      <c r="O64" s="22"/>
      <c r="P64" s="69"/>
    </row>
    <row r="65" spans="1:16" ht="15.6" thickBot="1" thickTop="1">
      <c r="A65" s="33" t="s">
        <v>18</v>
      </c>
      <c r="B65" s="34">
        <f>SUM(B2:B64)</f>
        <v>9538.63</v>
      </c>
      <c r="C65" s="35"/>
      <c r="D65" s="36" t="s">
        <v>19</v>
      </c>
      <c r="E65" s="36" t="s">
        <v>19</v>
      </c>
      <c r="F65" s="36" t="s">
        <v>19</v>
      </c>
      <c r="G65" s="37" t="s">
        <v>19</v>
      </c>
      <c r="H65" s="37" t="s">
        <v>19</v>
      </c>
      <c r="I65" s="38">
        <f aca="true" t="shared" si="19" ref="I65:P65">SUM(I2:I63)</f>
        <v>0</v>
      </c>
      <c r="J65" s="38">
        <f t="shared" si="19"/>
        <v>0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 t="shared" si="19"/>
        <v>0</v>
      </c>
      <c r="P65" s="39">
        <f t="shared" si="19"/>
        <v>0</v>
      </c>
    </row>
    <row r="66" ht="15" thickTop="1"/>
  </sheetData>
  <sheetProtection password="CA5D" sheet="1" objects="1" scenarios="1" sort="0" autoFilter="0"/>
  <printOptions/>
  <pageMargins left="0.7" right="0.7" top="0.787401575" bottom="0.787401575" header="0.3" footer="0.3"/>
  <pageSetup horizontalDpi="600" verticalDpi="600" orientation="portrait" paperSize="9" scale="99" r:id="rId1"/>
  <colBreaks count="2" manualBreakCount="2">
    <brk id="6" max="16383" man="1"/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Dilna Udrzba</cp:lastModifiedBy>
  <cp:lastPrinted>2014-10-14T05:47:49Z</cp:lastPrinted>
  <dcterms:created xsi:type="dcterms:W3CDTF">2013-09-14T10:24:29Z</dcterms:created>
  <dcterms:modified xsi:type="dcterms:W3CDTF">2014-10-15T22:04:15Z</dcterms:modified>
  <cp:category/>
  <cp:version/>
  <cp:contentType/>
  <cp:contentStatus/>
</cp:coreProperties>
</file>