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15" yWindow="-255" windowWidth="14100" windowHeight="9630" activeTab="3"/>
  </bookViews>
  <sheets>
    <sheet name="1.část" sheetId="1" r:id="rId1"/>
    <sheet name="2.část" sheetId="2" r:id="rId2"/>
    <sheet name="3.část" sheetId="3" r:id="rId3"/>
    <sheet name="4.část" sheetId="4" r:id="rId4"/>
  </sheets>
  <definedNames>
    <definedName name="_xlnm.Print_Area" localSheetId="0">'1.část'!$A$1:$K$139</definedName>
  </definedNames>
  <calcPr calcId="125725"/>
</workbook>
</file>

<file path=xl/calcChain.xml><?xml version="1.0" encoding="utf-8"?>
<calcChain xmlns="http://schemas.openxmlformats.org/spreadsheetml/2006/main">
  <c r="I19" i="4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6"/>
  <c r="H6"/>
  <c r="I5"/>
  <c r="H5"/>
  <c r="I4"/>
  <c r="H4"/>
  <c r="H15" i="2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G4" i="3"/>
  <c r="G12" s="1"/>
  <c r="F4"/>
  <c r="F12" s="1"/>
  <c r="I20" i="4" l="1"/>
  <c r="H20"/>
  <c r="H16" i="2"/>
  <c r="G16"/>
  <c r="H133" i="1"/>
  <c r="G133"/>
  <c r="H123"/>
  <c r="G123"/>
  <c r="H117"/>
  <c r="G117"/>
  <c r="H109"/>
  <c r="G109"/>
  <c r="H100"/>
  <c r="G100"/>
  <c r="H94"/>
  <c r="G94"/>
  <c r="H85"/>
  <c r="G85"/>
  <c r="H73"/>
  <c r="G73"/>
  <c r="H67"/>
  <c r="G67"/>
  <c r="H63"/>
  <c r="G63"/>
  <c r="H58"/>
  <c r="G58"/>
  <c r="H51"/>
  <c r="G51"/>
  <c r="H46"/>
  <c r="G46"/>
  <c r="H38"/>
  <c r="G38"/>
  <c r="H31"/>
  <c r="G31"/>
  <c r="H24"/>
  <c r="G24"/>
  <c r="H17"/>
  <c r="G17"/>
  <c r="H9"/>
  <c r="G9"/>
  <c r="H3"/>
  <c r="G3"/>
  <c r="H139" l="1"/>
  <c r="G139"/>
</calcChain>
</file>

<file path=xl/sharedStrings.xml><?xml version="1.0" encoding="utf-8"?>
<sst xmlns="http://schemas.openxmlformats.org/spreadsheetml/2006/main" count="256" uniqueCount="160">
  <si>
    <t>Název setu</t>
  </si>
  <si>
    <t>Objem v ks 
za 1 rok</t>
  </si>
  <si>
    <t>1x Rouška na pomocný stolek, 150 x 190 cm</t>
  </si>
  <si>
    <t>1x Návlek na instr. stolek,  78 x 145 cm</t>
  </si>
  <si>
    <t>1x Lepicí páska 9 x 50 cm</t>
  </si>
  <si>
    <t>2x Rouška s lepicím okrajem 75 x 90 cm</t>
  </si>
  <si>
    <t>1x Rouška s lepicím okrajem 180 x 180 cm</t>
  </si>
  <si>
    <t>1x Rouška s lepicím okrajem 150 x 240 cm</t>
  </si>
  <si>
    <t>1x Lepicí páska 10 x 50 cm</t>
  </si>
  <si>
    <t>1x Operační plášť zavinovací, vel. L</t>
  </si>
  <si>
    <t>1x U-rouška 200 x 260 cm s výztuží, rozparek 6,5 x 90 cm třívrstvá</t>
  </si>
  <si>
    <t>2x Ubrousek 33 x 33, netkaný textil</t>
  </si>
  <si>
    <t>1x Rouška s lepicím okrajem 75 x 90 cm třívrstvá</t>
  </si>
  <si>
    <t>2x Lepicí páska 5 x 50 cm</t>
  </si>
  <si>
    <t>1x Rouška na pomocný stolek, 140 x 150 cm</t>
  </si>
  <si>
    <t>2x Operační plášť zavinovací, vel. XL</t>
  </si>
  <si>
    <t>1x Rouška 140 x 150 cm</t>
  </si>
  <si>
    <t>1x Rouška 75 x 90 cm</t>
  </si>
  <si>
    <t>1x Rouška 200 x 300 cm s elastickou manžetou, otvor 7cm, s výztuží okolo operačního pole</t>
  </si>
  <si>
    <t>1x balící rouška 100x100 cm</t>
  </si>
  <si>
    <t>1x operační rouška 100x150 cm</t>
  </si>
  <si>
    <t>1x operační plášť zavinovací vel.XL</t>
  </si>
  <si>
    <t>1x Operační plášť zavinovací vel. L</t>
  </si>
  <si>
    <t>Set císařský řez</t>
  </si>
  <si>
    <t>1x Rouška na pomocný stolek, 150 x 190 cm, absorbční část 75 x 190 cm</t>
  </si>
  <si>
    <t>1x Rouška na dítě 90 x 120 cm</t>
  </si>
  <si>
    <t>Gynekologicko-cystoskopický set</t>
  </si>
  <si>
    <t>2 x návlek na končetinu 50 x 110 cm</t>
  </si>
  <si>
    <t>4 x Ubrousek 33 x 33 cm, netkaný textil</t>
  </si>
  <si>
    <t>2x Operační plášť zavinovací vel. L</t>
  </si>
  <si>
    <t>1x Operační plášť zavinovací vel. XL</t>
  </si>
  <si>
    <t>1x Rouška 150 x 190cm</t>
  </si>
  <si>
    <t>1x Lepicí páska 5 x 50cm</t>
  </si>
  <si>
    <t xml:space="preserve">Set LAVH </t>
  </si>
  <si>
    <t>1x Lepicí páska 5 x 50 cm</t>
  </si>
  <si>
    <t>2x Operační plášť zavinovací vel. XL</t>
  </si>
  <si>
    <t>2x Rouška 100 x 150 cm</t>
  </si>
  <si>
    <t>3x Operační plášť s výztuží zavinovací vel. XL</t>
  </si>
  <si>
    <t>1x Záchytná kapsa samolepicí, 30 x 40 cm</t>
  </si>
  <si>
    <t>1x návlek na instrumentační stůl 80x140 cm</t>
  </si>
  <si>
    <t>1x operační plášť zavinovací vel.L</t>
  </si>
  <si>
    <t>1x Rouška na pomocný stolek 140 x 150 cm</t>
  </si>
  <si>
    <t>2x Rouška 100 x 150cm</t>
  </si>
  <si>
    <t>3x Operační plášť zavinovací vel. XL</t>
  </si>
  <si>
    <t>2x Lepicí páska 5 x 50cm</t>
  </si>
  <si>
    <t>1x Lepicí páska 9 x 50cm</t>
  </si>
  <si>
    <t>1x Návlek na končetinu 36 x 65cm</t>
  </si>
  <si>
    <t>Ortopedický set Hallux</t>
  </si>
  <si>
    <t>1x operační rouška 150x180</t>
  </si>
  <si>
    <t>1x rouška s otvorem  průměru 4,5cm, rozměr 200x300cm</t>
  </si>
  <si>
    <t>1x návlek na instrumentační stůl 80x140cm</t>
  </si>
  <si>
    <t>1x operační plášť zavinovací vel. L</t>
  </si>
  <si>
    <t>2x operační plášť zavinovací vel. XL</t>
  </si>
  <si>
    <t xml:space="preserve">Set pro artroskopii </t>
  </si>
  <si>
    <t>2x Operační plášť zavinovací s výztuží vel. XL</t>
  </si>
  <si>
    <t>Set laparotomický</t>
  </si>
  <si>
    <t>Set ramenní</t>
  </si>
  <si>
    <t>1x Záchytná kapsa samolepicí, 30 x 40cm</t>
  </si>
  <si>
    <t>1x Rouška s lepicím okrajem 75 x 90cm</t>
  </si>
  <si>
    <t>Set malý zákrok</t>
  </si>
  <si>
    <t>1x Rouška 100 x 150cm</t>
  </si>
  <si>
    <t>1x Rouška 90 x 120cm</t>
  </si>
  <si>
    <t>1x Rouška 75 x 90cm s otvorem 6 x 8cm</t>
  </si>
  <si>
    <t>1x Rouška s lepicím okrajem 100 x 150cm</t>
  </si>
  <si>
    <t>Set oční katarakta</t>
  </si>
  <si>
    <t>1x Rouška 75 x 90cm</t>
  </si>
  <si>
    <t>2x Područka 22 x 55cm</t>
  </si>
  <si>
    <t>2x Oční krytí 7 x 5,5cm</t>
  </si>
  <si>
    <t>1x Jehla oranžová G25</t>
  </si>
  <si>
    <t xml:space="preserve">1x Oční rouška 120 x 120cm s otvorem 7 x 9cm, incizní folií, záchytnou kapsou a tvarovacím drátem </t>
  </si>
  <si>
    <t>1x návlek na končetinu 35x80 cm</t>
  </si>
  <si>
    <t>1x návlek igelitový na endokameru 14x250 cm</t>
  </si>
  <si>
    <t>1x rouška kolenní 200x320 cm</t>
  </si>
  <si>
    <t>1x lepicí páska 10x50 cm</t>
  </si>
  <si>
    <t xml:space="preserve">Univerzální set (chirurgie a gynekologie) </t>
  </si>
  <si>
    <t xml:space="preserve">2x Operační plášť zavinovací vel. XL </t>
  </si>
  <si>
    <t>Varix oboustranný</t>
  </si>
  <si>
    <t>1x Rouška s lepicím okrajem 150 x 240 cm dvouvrstvá</t>
  </si>
  <si>
    <t xml:space="preserve">1x Operační plášť zavinovací vel. L </t>
  </si>
  <si>
    <t>1x Abdomino - perineální rouška 220/240 x 335 cm s integrovanými návleky na dolní končetiny, abd. otvor 25 x 30cm, perineální otvor 9 x 15cm třívrstvá</t>
  </si>
  <si>
    <t>1x  Třívrstvá U-rouška 230 x 260 cm s výztuží, rozparek 20 x 80 cm</t>
  </si>
  <si>
    <t>1x Třívrstvá rouška s lepicím okrajem 150 x 240 cm</t>
  </si>
  <si>
    <t xml:space="preserve">1x Rouška 230 x 300cm s elastickou manžetou, otvor 7cm, s výztuží okolo operačního pole, třívrstvá </t>
  </si>
  <si>
    <t>1x U-rouška 230 x 300cm s výztuží, rozparek 20 x 80cm, třívrstvá</t>
  </si>
  <si>
    <t>1x U-rouška 150 x 180cm, rozparek 20 x 30cm, třívrstvá</t>
  </si>
  <si>
    <t>1x Návlek na končetinu 36 x 120 cm</t>
  </si>
  <si>
    <t>1x Rouška 230 x 300cm s elastickou manžetou, otvor 7cm, s výztuží okolo operačního pole,třívrstvá</t>
  </si>
  <si>
    <t>1x Rouška 230 x 320cm, s decentrálně uloženým otvorem 25 x 30cm a incizní folií, třívrstvá</t>
  </si>
  <si>
    <t xml:space="preserve">Končetinový set </t>
  </si>
  <si>
    <t xml:space="preserve">Set kyčelní </t>
  </si>
  <si>
    <t xml:space="preserve">Kolenní set </t>
  </si>
  <si>
    <t xml:space="preserve">1x Rouška na pomocný stolek, 150 x 160 cm </t>
  </si>
  <si>
    <t xml:space="preserve">1x Návlek na instr. stolek,  80 x 145 cm </t>
  </si>
  <si>
    <t>1x U-rouška s perineálním krytím 200 x 260 cm, třívrstvá</t>
  </si>
  <si>
    <t>1x návlek na instrumentační stůl,75x145 cm,</t>
  </si>
  <si>
    <t>2x operační plášť zavinovací vel.XL</t>
  </si>
  <si>
    <t>1x Sekční rouška  250 x 300 cm, incizní oblast 38 x 32 cm, otvor 18 x 16 cm, se záchytným systémem na tekutiny třívrstvá</t>
  </si>
  <si>
    <t>2x operační plášť zavinovací s výstuží vel.XL</t>
  </si>
  <si>
    <t>1 x cystoskopická rouška 75 x 200 cm se samolepícím otvorem 8 x 12cm</t>
  </si>
  <si>
    <t>Univerzální set (chirurgie a gynekologie) s operačními plášti</t>
  </si>
  <si>
    <t>Varixový set I</t>
  </si>
  <si>
    <t>Varixový set II</t>
  </si>
  <si>
    <t>Set s vertikální rouškou I</t>
  </si>
  <si>
    <t>Set s vertikální rouškou II</t>
  </si>
  <si>
    <t xml:space="preserve">1x OP-páska 10x50cm, </t>
  </si>
  <si>
    <t>Set pro artroskopii + plastiku vazu</t>
  </si>
  <si>
    <t xml:space="preserve">1x Rouška s lepicím okrajem 150 x 240 cm </t>
  </si>
  <si>
    <t>Cena za kus bez DPH</t>
  </si>
  <si>
    <t>Cena za kus vč. DPH</t>
  </si>
  <si>
    <t>Náklad bez DPH celkem za 1 rok</t>
  </si>
  <si>
    <t>Náklad vč. DPH celkem za 1 rok</t>
  </si>
  <si>
    <t>CELKEM 1. ČÁST</t>
  </si>
  <si>
    <t>Název setu (pokud je odlišný od daného)</t>
  </si>
  <si>
    <t>Název  (pokud je odlišný od daného)</t>
  </si>
  <si>
    <t xml:space="preserve">Velikost </t>
  </si>
  <si>
    <t>Objem v ks za všechny ZZ 
za 1 rok</t>
  </si>
  <si>
    <t>Název</t>
  </si>
  <si>
    <t>M (minimální délka 125 cm)</t>
  </si>
  <si>
    <t>L (minimální délka 135 cm)</t>
  </si>
  <si>
    <t>XL (minimální délka 145 cm)</t>
  </si>
  <si>
    <t>XXL (minimální délka 150 cm)</t>
  </si>
  <si>
    <t>Jednorázové operační pláště sterilní</t>
  </si>
  <si>
    <t xml:space="preserve">Návštěvnický plášť </t>
  </si>
  <si>
    <t xml:space="preserve">L </t>
  </si>
  <si>
    <t>XL</t>
  </si>
  <si>
    <t>Třívrstvá rouška (maska, ústenka) s úvazky</t>
  </si>
  <si>
    <t>-</t>
  </si>
  <si>
    <t>Jednorázová čepice - baret</t>
  </si>
  <si>
    <t>Jednorázová čepice s páskem na pot zavazovací</t>
  </si>
  <si>
    <t>Jednorázová čepice lodička s gumičkou</t>
  </si>
  <si>
    <t>Jednorázová čepice - tvar přilba (kukla)</t>
  </si>
  <si>
    <t>Jednorázová souprava pro otce u porodu (halena s krátkým rukávem + kalhoty s gumou v pase)</t>
  </si>
  <si>
    <t>Kalhoty operační s tkanicí v pase</t>
  </si>
  <si>
    <t>M, L, XL, XXL</t>
  </si>
  <si>
    <t>Halena operační s krátkým rukávem</t>
  </si>
  <si>
    <t>CELKEM 2. ČÁST</t>
  </si>
  <si>
    <t>CELKEM 3. ČÁST</t>
  </si>
  <si>
    <t>Souprava operačních kalhot s tkanicí v pase a haleny s krátkým rukávem a dvěma bočními kapsami</t>
  </si>
  <si>
    <t>Jednorázová čepice lodička zavazovací</t>
  </si>
  <si>
    <t>Nabízená velikost a délka (pokud je odlišná od požadované)</t>
  </si>
  <si>
    <t>CELKEM 4. ČÁST</t>
  </si>
  <si>
    <t xml:space="preserve">Složení setu
</t>
  </si>
  <si>
    <t>Jednorázové rouškování - 1. část Sety</t>
  </si>
  <si>
    <t>Roušky, čepice a jednorázové oblečení</t>
  </si>
  <si>
    <t>Jednorázové rouškování - 2. část - Roušky, čepice a jednorázové oblečení</t>
  </si>
  <si>
    <t>Jednorázové rouškování - 3. část - Set oční katarakta</t>
  </si>
  <si>
    <t>Jednorázové rouškování - 4. část - Jednorázové operační pláště</t>
  </si>
  <si>
    <t>Nabízený rozměr (pokud je odlišný od daného)</t>
  </si>
  <si>
    <t>Názvy jednotlivých položek setu (pokud jsou odlišné od daných)</t>
  </si>
  <si>
    <t>Nabízené rozměry (pokud jsou odlišné od daných)</t>
  </si>
  <si>
    <t>Složení setu</t>
  </si>
  <si>
    <r>
      <t>1x Rouška na pomocný stolek, 100 x 150 cm</t>
    </r>
    <r>
      <rPr>
        <sz val="10"/>
        <color rgb="FFFF0000"/>
        <rFont val="Calibri"/>
        <family val="2"/>
        <charset val="238"/>
        <scheme val="minor"/>
      </rPr>
      <t xml:space="preserve"> </t>
    </r>
  </si>
  <si>
    <r>
      <t>1x balící rouška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75x80cm</t>
    </r>
  </si>
  <si>
    <t>1x Rouška vertikální 330 x 240cm s otvorem 30 x 40cm, s incizní folií a záchytným vakem</t>
  </si>
  <si>
    <r>
      <t>1x Návlek na</t>
    </r>
    <r>
      <rPr>
        <sz val="10"/>
        <rFont val="Calibri"/>
        <family val="2"/>
        <charset val="238"/>
        <scheme val="minor"/>
      </rPr>
      <t xml:space="preserve"> FACO</t>
    </r>
    <r>
      <rPr>
        <sz val="10"/>
        <color theme="1"/>
        <rFont val="Calibri"/>
        <family val="2"/>
        <charset val="238"/>
        <scheme val="minor"/>
      </rPr>
      <t xml:space="preserve"> 55 x 75cm</t>
    </r>
  </si>
  <si>
    <r>
      <t xml:space="preserve">Plášť zavinovací, min. 3vrstvý typu SMS, pro kratší výkony </t>
    </r>
    <r>
      <rPr>
        <sz val="10"/>
        <color theme="1"/>
        <rFont val="Calibri"/>
        <family val="2"/>
        <charset val="238"/>
        <scheme val="minor"/>
      </rPr>
      <t>(zabalen společně se 2 ks savých ručníků min. rozměr 30x30 cm, k osušení rukou v obalové roušce a sterilním obalu)</t>
    </r>
  </si>
  <si>
    <r>
      <t xml:space="preserve">Plášť zavinovací, min. 3vrstvý typu SMS, zesílený v přední části a v oblasti předloktí, vhodný pro výkony s větším únikem tekutiny  </t>
    </r>
    <r>
      <rPr>
        <sz val="10"/>
        <color theme="1"/>
        <rFont val="Calibri"/>
        <family val="2"/>
        <charset val="238"/>
        <scheme val="minor"/>
      </rPr>
      <t>(zabalen společně se 2 ks savých ručníků min. rozměr 30x30 cm, k osušení rukou v obalové roušce a sterilním obalu)</t>
    </r>
  </si>
  <si>
    <t>Plášť zavinovací, min. 3vrstvý typu SMS, vhodný pro kratší výkony (baleno bez savých ručníků)</t>
  </si>
  <si>
    <t>Plášť zavinovací, min. 3vrstvý typu SMS, zesílený v přední části a v oblasti předloktí, vhodný pro výkony s větším únikem tekutiny (baleno bez savých ručníků)</t>
  </si>
  <si>
    <t>ID</t>
  </si>
</sst>
</file>

<file path=xl/styles.xml><?xml version="1.0" encoding="utf-8"?>
<styleSheet xmlns="http://schemas.openxmlformats.org/spreadsheetml/2006/main">
  <numFmts count="2">
    <numFmt numFmtId="8" formatCode="#,##0.00\ &quot;Kč&quot;;[Red]\-#,##0.00\ &quot;Kč&quot;"/>
    <numFmt numFmtId="164" formatCode="#,##0.00\ &quot;Kč&quot;"/>
  </numFmts>
  <fonts count="1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rgb="FFEAF1DD"/>
        <bgColor rgb="FF000000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3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8" fontId="0" fillId="2" borderId="20" xfId="0" applyNumberFormat="1" applyFont="1" applyFill="1" applyBorder="1" applyAlignment="1">
      <alignment horizontal="center" vertical="center"/>
    </xf>
    <xf numFmtId="164" fontId="0" fillId="2" borderId="3" xfId="0" applyNumberFormat="1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3" fontId="7" fillId="4" borderId="4" xfId="0" applyNumberFormat="1" applyFont="1" applyFill="1" applyBorder="1" applyAlignment="1">
      <alignment horizontal="left" vertical="top"/>
    </xf>
    <xf numFmtId="164" fontId="8" fillId="6" borderId="21" xfId="0" applyNumberFormat="1" applyFont="1" applyFill="1" applyBorder="1" applyAlignment="1" applyProtection="1">
      <alignment horizontal="center" vertical="center"/>
      <protection locked="0"/>
    </xf>
    <xf numFmtId="164" fontId="8" fillId="6" borderId="4" xfId="0" applyNumberFormat="1" applyFont="1" applyFill="1" applyBorder="1" applyAlignment="1" applyProtection="1">
      <alignment horizontal="center" vertical="center"/>
      <protection locked="0"/>
    </xf>
    <xf numFmtId="3" fontId="7" fillId="4" borderId="7" xfId="0" applyNumberFormat="1" applyFont="1" applyFill="1" applyBorder="1" applyAlignment="1">
      <alignment horizontal="left" vertical="top"/>
    </xf>
    <xf numFmtId="164" fontId="8" fillId="6" borderId="18" xfId="0" applyNumberFormat="1" applyFont="1" applyFill="1" applyBorder="1" applyAlignment="1" applyProtection="1">
      <alignment horizontal="center" vertical="center"/>
      <protection locked="0"/>
    </xf>
    <xf numFmtId="164" fontId="8" fillId="6" borderId="7" xfId="0" applyNumberFormat="1" applyFont="1" applyFill="1" applyBorder="1" applyAlignment="1" applyProtection="1">
      <alignment horizontal="center" vertical="center"/>
      <protection locked="0"/>
    </xf>
    <xf numFmtId="3" fontId="7" fillId="4" borderId="8" xfId="0" applyNumberFormat="1" applyFont="1" applyFill="1" applyBorder="1" applyAlignment="1">
      <alignment horizontal="left" vertical="top"/>
    </xf>
    <xf numFmtId="0" fontId="5" fillId="3" borderId="9" xfId="0" applyFont="1" applyFill="1" applyBorder="1" applyAlignment="1">
      <alignment horizontal="center" vertical="center" wrapText="1"/>
    </xf>
    <xf numFmtId="3" fontId="7" fillId="4" borderId="10" xfId="0" applyNumberFormat="1" applyFont="1" applyFill="1" applyBorder="1" applyAlignment="1">
      <alignment horizontal="left" vertical="top"/>
    </xf>
    <xf numFmtId="164" fontId="8" fillId="6" borderId="22" xfId="0" applyNumberFormat="1" applyFont="1" applyFill="1" applyBorder="1" applyAlignment="1" applyProtection="1">
      <alignment horizontal="center" vertical="center"/>
      <protection locked="0"/>
    </xf>
    <xf numFmtId="3" fontId="7" fillId="4" borderId="8" xfId="0" applyNumberFormat="1" applyFont="1" applyFill="1" applyBorder="1" applyAlignment="1">
      <alignment horizontal="left" vertical="center"/>
    </xf>
    <xf numFmtId="3" fontId="7" fillId="4" borderId="6" xfId="0" applyNumberFormat="1" applyFont="1" applyFill="1" applyBorder="1" applyAlignment="1">
      <alignment horizontal="left" vertical="top"/>
    </xf>
    <xf numFmtId="3" fontId="7" fillId="4" borderId="2" xfId="0" applyNumberFormat="1" applyFont="1" applyFill="1" applyBorder="1" applyAlignment="1">
      <alignment horizontal="left" vertical="center" wrapText="1"/>
    </xf>
    <xf numFmtId="49" fontId="8" fillId="6" borderId="21" xfId="0" applyNumberFormat="1" applyFont="1" applyFill="1" applyBorder="1" applyAlignment="1" applyProtection="1">
      <alignment horizontal="center" vertical="center"/>
      <protection locked="0"/>
    </xf>
    <xf numFmtId="49" fontId="8" fillId="6" borderId="4" xfId="0" applyNumberFormat="1" applyFont="1" applyFill="1" applyBorder="1" applyAlignment="1" applyProtection="1">
      <alignment horizontal="center" vertical="center"/>
      <protection locked="0"/>
    </xf>
    <xf numFmtId="3" fontId="7" fillId="4" borderId="18" xfId="0" applyNumberFormat="1" applyFont="1" applyFill="1" applyBorder="1" applyAlignment="1">
      <alignment horizontal="left" vertical="center" wrapText="1"/>
    </xf>
    <xf numFmtId="49" fontId="8" fillId="6" borderId="7" xfId="0" applyNumberFormat="1" applyFont="1" applyFill="1" applyBorder="1" applyAlignment="1" applyProtection="1">
      <alignment horizontal="center" vertical="center"/>
      <protection locked="0"/>
    </xf>
    <xf numFmtId="49" fontId="8" fillId="6" borderId="22" xfId="0" applyNumberFormat="1" applyFont="1" applyFill="1" applyBorder="1" applyAlignment="1" applyProtection="1">
      <alignment horizontal="center" vertical="center"/>
      <protection locked="0"/>
    </xf>
    <xf numFmtId="3" fontId="7" fillId="4" borderId="7" xfId="0" applyNumberFormat="1" applyFont="1" applyFill="1" applyBorder="1" applyAlignment="1">
      <alignment horizontal="left" vertical="center" wrapText="1"/>
    </xf>
    <xf numFmtId="3" fontId="7" fillId="4" borderId="10" xfId="0" applyNumberFormat="1" applyFont="1" applyFill="1" applyBorder="1" applyAlignment="1">
      <alignment horizontal="left" vertical="center" wrapText="1"/>
    </xf>
    <xf numFmtId="49" fontId="8" fillId="6" borderId="10" xfId="0" applyNumberFormat="1" applyFont="1" applyFill="1" applyBorder="1" applyAlignment="1" applyProtection="1">
      <alignment horizontal="center" vertical="center"/>
      <protection locked="0"/>
    </xf>
    <xf numFmtId="49" fontId="8" fillId="6" borderId="18" xfId="0" applyNumberFormat="1" applyFont="1" applyFill="1" applyBorder="1" applyAlignment="1" applyProtection="1">
      <alignment horizontal="center" vertical="center"/>
      <protection locked="0"/>
    </xf>
    <xf numFmtId="3" fontId="7" fillId="4" borderId="4" xfId="0" applyNumberFormat="1" applyFont="1" applyFill="1" applyBorder="1" applyAlignment="1">
      <alignment horizontal="left" vertical="center" wrapText="1"/>
    </xf>
    <xf numFmtId="3" fontId="7" fillId="4" borderId="6" xfId="0" applyNumberFormat="1" applyFont="1" applyFill="1" applyBorder="1" applyAlignment="1">
      <alignment horizontal="left" vertical="center" wrapText="1"/>
    </xf>
    <xf numFmtId="49" fontId="8" fillId="6" borderId="6" xfId="0" applyNumberFormat="1" applyFont="1" applyFill="1" applyBorder="1" applyAlignment="1" applyProtection="1">
      <alignment horizontal="center" vertical="center"/>
      <protection locked="0"/>
    </xf>
    <xf numFmtId="49" fontId="8" fillId="6" borderId="4" xfId="0" applyNumberFormat="1" applyFont="1" applyFill="1" applyBorder="1" applyAlignment="1" applyProtection="1">
      <alignment vertical="center"/>
      <protection locked="0"/>
    </xf>
    <xf numFmtId="49" fontId="8" fillId="6" borderId="7" xfId="0" applyNumberFormat="1" applyFont="1" applyFill="1" applyBorder="1" applyAlignment="1" applyProtection="1">
      <alignment vertical="center"/>
      <protection locked="0"/>
    </xf>
    <xf numFmtId="49" fontId="8" fillId="6" borderId="18" xfId="0" applyNumberFormat="1" applyFont="1" applyFill="1" applyBorder="1" applyAlignment="1" applyProtection="1">
      <alignment vertical="center"/>
      <protection locked="0"/>
    </xf>
    <xf numFmtId="3" fontId="7" fillId="4" borderId="5" xfId="0" applyNumberFormat="1" applyFont="1" applyFill="1" applyBorder="1" applyAlignment="1">
      <alignment horizontal="left" vertical="center" wrapText="1"/>
    </xf>
    <xf numFmtId="3" fontId="7" fillId="4" borderId="14" xfId="0" applyNumberFormat="1" applyFont="1" applyFill="1" applyBorder="1" applyAlignment="1">
      <alignment horizontal="left" vertical="center" wrapText="1"/>
    </xf>
    <xf numFmtId="3" fontId="7" fillId="4" borderId="16" xfId="0" applyNumberFormat="1" applyFont="1" applyFill="1" applyBorder="1" applyAlignment="1">
      <alignment horizontal="left" vertical="center" wrapText="1"/>
    </xf>
    <xf numFmtId="3" fontId="7" fillId="4" borderId="12" xfId="0" applyNumberFormat="1" applyFont="1" applyFill="1" applyBorder="1" applyAlignment="1">
      <alignment horizontal="left" vertical="center" wrapText="1"/>
    </xf>
    <xf numFmtId="49" fontId="8" fillId="6" borderId="9" xfId="0" applyNumberFormat="1" applyFont="1" applyFill="1" applyBorder="1" applyAlignment="1" applyProtection="1">
      <alignment horizontal="center" vertical="center"/>
      <protection locked="0"/>
    </xf>
    <xf numFmtId="49" fontId="8" fillId="6" borderId="23" xfId="0" applyNumberFormat="1" applyFont="1" applyFill="1" applyBorder="1" applyAlignment="1" applyProtection="1">
      <alignment horizontal="center" vertical="center"/>
      <protection locked="0"/>
    </xf>
    <xf numFmtId="8" fontId="7" fillId="2" borderId="20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/>
    </xf>
    <xf numFmtId="164" fontId="7" fillId="7" borderId="4" xfId="0" applyNumberFormat="1" applyFont="1" applyFill="1" applyBorder="1" applyAlignment="1" applyProtection="1">
      <alignment vertical="center"/>
      <protection locked="0"/>
    </xf>
    <xf numFmtId="164" fontId="7" fillId="0" borderId="32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49" fontId="7" fillId="7" borderId="4" xfId="0" applyNumberFormat="1" applyFont="1" applyFill="1" applyBorder="1" applyAlignment="1" applyProtection="1">
      <alignment vertical="center"/>
      <protection locked="0"/>
    </xf>
    <xf numFmtId="3" fontId="7" fillId="3" borderId="18" xfId="0" applyNumberFormat="1" applyFont="1" applyFill="1" applyBorder="1" applyAlignment="1">
      <alignment horizontal="center" vertical="center"/>
    </xf>
    <xf numFmtId="3" fontId="7" fillId="3" borderId="10" xfId="0" applyNumberFormat="1" applyFont="1" applyFill="1" applyBorder="1" applyAlignment="1">
      <alignment horizontal="center" vertical="center"/>
    </xf>
    <xf numFmtId="164" fontId="7" fillId="7" borderId="10" xfId="0" applyNumberFormat="1" applyFont="1" applyFill="1" applyBorder="1" applyAlignment="1" applyProtection="1">
      <alignment vertical="center"/>
      <protection locked="0"/>
    </xf>
    <xf numFmtId="164" fontId="7" fillId="7" borderId="18" xfId="0" applyNumberFormat="1" applyFont="1" applyFill="1" applyBorder="1" applyAlignment="1" applyProtection="1">
      <alignment vertical="center"/>
      <protection locked="0"/>
    </xf>
    <xf numFmtId="164" fontId="7" fillId="0" borderId="33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49" fontId="7" fillId="7" borderId="18" xfId="0" applyNumberFormat="1" applyFont="1" applyFill="1" applyBorder="1" applyAlignment="1" applyProtection="1">
      <alignment vertical="center"/>
      <protection locked="0"/>
    </xf>
    <xf numFmtId="0" fontId="5" fillId="3" borderId="4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/>
    </xf>
    <xf numFmtId="3" fontId="7" fillId="3" borderId="6" xfId="0" applyNumberFormat="1" applyFont="1" applyFill="1" applyBorder="1" applyAlignment="1">
      <alignment horizontal="center" vertical="center"/>
    </xf>
    <xf numFmtId="164" fontId="7" fillId="7" borderId="6" xfId="0" applyNumberFormat="1" applyFont="1" applyFill="1" applyBorder="1" applyAlignment="1" applyProtection="1">
      <alignment vertical="center"/>
      <protection locked="0"/>
    </xf>
    <xf numFmtId="164" fontId="7" fillId="7" borderId="2" xfId="0" applyNumberFormat="1" applyFont="1" applyFill="1" applyBorder="1" applyAlignment="1" applyProtection="1">
      <alignment vertical="center"/>
      <protection locked="0"/>
    </xf>
    <xf numFmtId="164" fontId="7" fillId="0" borderId="0" xfId="0" applyNumberFormat="1" applyFont="1" applyBorder="1" applyAlignment="1">
      <alignment horizontal="center" vertical="center"/>
    </xf>
    <xf numFmtId="49" fontId="7" fillId="7" borderId="2" xfId="0" applyNumberFormat="1" applyFont="1" applyFill="1" applyBorder="1" applyAlignment="1" applyProtection="1">
      <alignment vertical="center"/>
      <protection locked="0"/>
    </xf>
    <xf numFmtId="0" fontId="5" fillId="3" borderId="3" xfId="0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164" fontId="7" fillId="7" borderId="3" xfId="0" applyNumberFormat="1" applyFont="1" applyFill="1" applyBorder="1" applyAlignment="1" applyProtection="1">
      <alignment vertical="center"/>
      <protection locked="0"/>
    </xf>
    <xf numFmtId="164" fontId="7" fillId="0" borderId="6" xfId="0" applyNumberFormat="1" applyFont="1" applyBorder="1" applyAlignment="1">
      <alignment horizontal="center" vertical="center"/>
    </xf>
    <xf numFmtId="49" fontId="7" fillId="7" borderId="3" xfId="0" applyNumberFormat="1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49" fontId="7" fillId="7" borderId="6" xfId="0" applyNumberFormat="1" applyFont="1" applyFill="1" applyBorder="1" applyAlignment="1" applyProtection="1">
      <alignment vertical="center"/>
      <protection locked="0"/>
    </xf>
    <xf numFmtId="3" fontId="5" fillId="3" borderId="3" xfId="0" applyNumberFormat="1" applyFont="1" applyFill="1" applyBorder="1" applyAlignment="1">
      <alignment horizontal="center" vertical="center"/>
    </xf>
    <xf numFmtId="3" fontId="7" fillId="3" borderId="9" xfId="0" applyNumberFormat="1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164" fontId="7" fillId="7" borderId="11" xfId="0" applyNumberFormat="1" applyFont="1" applyFill="1" applyBorder="1" applyAlignment="1" applyProtection="1">
      <alignment vertical="center"/>
      <protection locked="0"/>
    </xf>
    <xf numFmtId="164" fontId="7" fillId="0" borderId="9" xfId="0" applyNumberFormat="1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2" fillId="0" borderId="0" xfId="0" applyFont="1" applyAlignment="1"/>
    <xf numFmtId="3" fontId="7" fillId="4" borderId="0" xfId="0" applyNumberFormat="1" applyFont="1" applyFill="1" applyBorder="1" applyAlignment="1">
      <alignment horizontal="left" vertical="center" wrapText="1"/>
    </xf>
    <xf numFmtId="3" fontId="7" fillId="4" borderId="17" xfId="0" applyNumberFormat="1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164" fontId="7" fillId="7" borderId="25" xfId="0" applyNumberFormat="1" applyFont="1" applyFill="1" applyBorder="1" applyAlignment="1" applyProtection="1">
      <alignment vertical="center"/>
      <protection locked="0"/>
    </xf>
    <xf numFmtId="164" fontId="7" fillId="0" borderId="25" xfId="0" applyNumberFormat="1" applyFont="1" applyBorder="1" applyAlignment="1">
      <alignment horizontal="center" vertical="center"/>
    </xf>
    <xf numFmtId="49" fontId="7" fillId="7" borderId="4" xfId="0" applyNumberFormat="1" applyFont="1" applyFill="1" applyBorder="1" applyAlignment="1" applyProtection="1">
      <alignment horizontal="center" vertical="center"/>
      <protection locked="0"/>
    </xf>
    <xf numFmtId="3" fontId="7" fillId="3" borderId="7" xfId="0" applyNumberFormat="1" applyFont="1" applyFill="1" applyBorder="1" applyAlignment="1">
      <alignment horizontal="center" vertical="center" wrapText="1"/>
    </xf>
    <xf numFmtId="3" fontId="7" fillId="3" borderId="7" xfId="0" applyNumberFormat="1" applyFont="1" applyFill="1" applyBorder="1" applyAlignment="1">
      <alignment horizontal="center" vertical="center"/>
    </xf>
    <xf numFmtId="164" fontId="7" fillId="7" borderId="7" xfId="0" applyNumberFormat="1" applyFont="1" applyFill="1" applyBorder="1" applyAlignment="1" applyProtection="1">
      <alignment vertical="center"/>
      <protection locked="0"/>
    </xf>
    <xf numFmtId="164" fontId="7" fillId="7" borderId="26" xfId="0" applyNumberFormat="1" applyFont="1" applyFill="1" applyBorder="1" applyAlignment="1" applyProtection="1">
      <alignment vertical="center"/>
      <protection locked="0"/>
    </xf>
    <xf numFmtId="164" fontId="7" fillId="0" borderId="7" xfId="0" applyNumberFormat="1" applyFont="1" applyBorder="1" applyAlignment="1">
      <alignment horizontal="center" vertical="center"/>
    </xf>
    <xf numFmtId="164" fontId="7" fillId="0" borderId="26" xfId="0" applyNumberFormat="1" applyFont="1" applyBorder="1" applyAlignment="1">
      <alignment horizontal="center" vertical="center"/>
    </xf>
    <xf numFmtId="49" fontId="7" fillId="7" borderId="7" xfId="0" applyNumberFormat="1" applyFont="1" applyFill="1" applyBorder="1" applyAlignment="1" applyProtection="1">
      <alignment vertical="center"/>
      <protection locked="0"/>
    </xf>
    <xf numFmtId="49" fontId="7" fillId="7" borderId="6" xfId="0" applyNumberFormat="1" applyFont="1" applyFill="1" applyBorder="1" applyAlignment="1" applyProtection="1">
      <alignment horizontal="center" vertical="center"/>
      <protection locked="0"/>
    </xf>
    <xf numFmtId="49" fontId="7" fillId="7" borderId="7" xfId="0" applyNumberFormat="1" applyFont="1" applyFill="1" applyBorder="1" applyAlignment="1" applyProtection="1">
      <alignment horizontal="center" vertical="center"/>
      <protection locked="0"/>
    </xf>
    <xf numFmtId="3" fontId="7" fillId="3" borderId="18" xfId="0" applyNumberFormat="1" applyFont="1" applyFill="1" applyBorder="1" applyAlignment="1">
      <alignment horizontal="center" vertical="center" wrapText="1"/>
    </xf>
    <xf numFmtId="164" fontId="7" fillId="7" borderId="27" xfId="0" applyNumberFormat="1" applyFont="1" applyFill="1" applyBorder="1" applyAlignment="1" applyProtection="1">
      <alignment vertical="center"/>
      <protection locked="0"/>
    </xf>
    <xf numFmtId="164" fontId="7" fillId="0" borderId="18" xfId="0" applyNumberFormat="1" applyFont="1" applyBorder="1" applyAlignment="1">
      <alignment horizontal="center" vertical="center"/>
    </xf>
    <xf numFmtId="164" fontId="7" fillId="0" borderId="28" xfId="0" applyNumberFormat="1" applyFont="1" applyBorder="1" applyAlignment="1">
      <alignment horizontal="center" vertical="center"/>
    </xf>
    <xf numFmtId="49" fontId="7" fillId="7" borderId="10" xfId="0" applyNumberFormat="1" applyFont="1" applyFill="1" applyBorder="1" applyAlignment="1" applyProtection="1">
      <alignment horizontal="center" vertical="center"/>
      <protection locked="0"/>
    </xf>
    <xf numFmtId="3" fontId="7" fillId="3" borderId="8" xfId="0" applyNumberFormat="1" applyFont="1" applyFill="1" applyBorder="1" applyAlignment="1">
      <alignment horizontal="center" vertical="center"/>
    </xf>
    <xf numFmtId="164" fontId="7" fillId="7" borderId="29" xfId="0" applyNumberFormat="1" applyFont="1" applyFill="1" applyBorder="1" applyAlignment="1" applyProtection="1">
      <alignment vertical="center"/>
      <protection locked="0"/>
    </xf>
    <xf numFmtId="49" fontId="7" fillId="7" borderId="2" xfId="0" applyNumberFormat="1" applyFont="1" applyFill="1" applyBorder="1" applyAlignment="1" applyProtection="1">
      <alignment horizontal="center" vertical="center"/>
      <protection locked="0"/>
    </xf>
    <xf numFmtId="49" fontId="7" fillId="7" borderId="18" xfId="0" applyNumberFormat="1" applyFont="1" applyFill="1" applyBorder="1" applyAlignment="1" applyProtection="1">
      <alignment horizontal="center" vertical="center"/>
      <protection locked="0"/>
    </xf>
    <xf numFmtId="164" fontId="7" fillId="0" borderId="27" xfId="0" applyNumberFormat="1" applyFont="1" applyBorder="1" applyAlignment="1">
      <alignment horizontal="center" vertical="center"/>
    </xf>
    <xf numFmtId="49" fontId="7" fillId="7" borderId="10" xfId="0" applyNumberFormat="1" applyFont="1" applyFill="1" applyBorder="1" applyAlignment="1" applyProtection="1">
      <alignment vertical="center"/>
      <protection locked="0"/>
    </xf>
    <xf numFmtId="49" fontId="7" fillId="7" borderId="8" xfId="0" applyNumberFormat="1" applyFont="1" applyFill="1" applyBorder="1" applyAlignment="1" applyProtection="1">
      <alignment horizontal="center" vertical="center"/>
      <protection locked="0"/>
    </xf>
    <xf numFmtId="8" fontId="5" fillId="2" borderId="20" xfId="0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7" fillId="3" borderId="11" xfId="0" applyNumberFormat="1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 vertical="center" wrapText="1"/>
    </xf>
    <xf numFmtId="3" fontId="7" fillId="3" borderId="9" xfId="0" applyNumberFormat="1" applyFont="1" applyFill="1" applyBorder="1" applyAlignment="1">
      <alignment horizontal="center" vertical="center"/>
    </xf>
    <xf numFmtId="3" fontId="7" fillId="3" borderId="9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3" fontId="7" fillId="3" borderId="11" xfId="0" applyNumberFormat="1" applyFont="1" applyFill="1" applyBorder="1" applyAlignment="1">
      <alignment horizontal="center" vertical="center" wrapText="1"/>
    </xf>
    <xf numFmtId="3" fontId="7" fillId="3" borderId="13" xfId="0" applyNumberFormat="1" applyFont="1" applyFill="1" applyBorder="1" applyAlignment="1">
      <alignment horizontal="center" vertical="center" wrapText="1"/>
    </xf>
    <xf numFmtId="3" fontId="7" fillId="3" borderId="15" xfId="0" applyNumberFormat="1" applyFont="1" applyFill="1" applyBorder="1" applyAlignment="1">
      <alignment horizontal="center" vertical="center" wrapText="1"/>
    </xf>
    <xf numFmtId="164" fontId="8" fillId="6" borderId="2" xfId="0" applyNumberFormat="1" applyFont="1" applyFill="1" applyBorder="1" applyAlignment="1" applyProtection="1">
      <alignment horizontal="center" vertical="center"/>
      <protection locked="0"/>
    </xf>
    <xf numFmtId="164" fontId="8" fillId="6" borderId="6" xfId="0" applyNumberFormat="1" applyFont="1" applyFill="1" applyBorder="1" applyAlignment="1" applyProtection="1">
      <alignment horizontal="center" vertical="center"/>
      <protection locked="0"/>
    </xf>
    <xf numFmtId="164" fontId="8" fillId="6" borderId="21" xfId="0" applyNumberFormat="1" applyFont="1" applyFill="1" applyBorder="1" applyAlignment="1" applyProtection="1">
      <alignment horizontal="center" vertical="center"/>
      <protection locked="0"/>
    </xf>
    <xf numFmtId="164" fontId="8" fillId="6" borderId="22" xfId="0" applyNumberFormat="1" applyFont="1" applyFill="1" applyBorder="1" applyAlignment="1" applyProtection="1">
      <alignment horizontal="center" vertical="center"/>
      <protection locked="0"/>
    </xf>
    <xf numFmtId="164" fontId="8" fillId="6" borderId="23" xfId="0" applyNumberFormat="1" applyFont="1" applyFill="1" applyBorder="1" applyAlignment="1" applyProtection="1">
      <alignment horizontal="center" vertical="center"/>
      <protection locked="0"/>
    </xf>
    <xf numFmtId="164" fontId="8" fillId="0" borderId="2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64" fontId="8" fillId="6" borderId="9" xfId="0" applyNumberFormat="1" applyFont="1" applyFill="1" applyBorder="1" applyAlignment="1" applyProtection="1">
      <alignment horizontal="center" vertical="center"/>
      <protection locked="0"/>
    </xf>
    <xf numFmtId="49" fontId="8" fillId="6" borderId="21" xfId="0" applyNumberFormat="1" applyFont="1" applyFill="1" applyBorder="1" applyAlignment="1" applyProtection="1">
      <alignment horizontal="center" vertical="center"/>
      <protection locked="0"/>
    </xf>
    <xf numFmtId="49" fontId="8" fillId="6" borderId="22" xfId="0" applyNumberFormat="1" applyFont="1" applyFill="1" applyBorder="1" applyAlignment="1" applyProtection="1">
      <alignment horizontal="center" vertical="center"/>
      <protection locked="0"/>
    </xf>
    <xf numFmtId="49" fontId="8" fillId="6" borderId="23" xfId="0" applyNumberFormat="1" applyFont="1" applyFill="1" applyBorder="1" applyAlignment="1" applyProtection="1">
      <alignment horizontal="center" vertical="center"/>
      <protection locked="0"/>
    </xf>
    <xf numFmtId="49" fontId="8" fillId="6" borderId="2" xfId="0" applyNumberFormat="1" applyFont="1" applyFill="1" applyBorder="1" applyAlignment="1" applyProtection="1">
      <alignment horizontal="center" vertical="center"/>
      <protection locked="0"/>
    </xf>
    <xf numFmtId="49" fontId="8" fillId="6" borderId="6" xfId="0" applyNumberFormat="1" applyFont="1" applyFill="1" applyBorder="1" applyAlignment="1" applyProtection="1">
      <alignment horizontal="center" vertical="center"/>
      <protection locked="0"/>
    </xf>
    <xf numFmtId="49" fontId="8" fillId="6" borderId="9" xfId="0" applyNumberFormat="1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39"/>
  <sheetViews>
    <sheetView view="pageLayout" zoomScaleNormal="100" workbookViewId="0">
      <selection activeCell="A3" sqref="A3:A8"/>
    </sheetView>
  </sheetViews>
  <sheetFormatPr defaultColWidth="9.140625" defaultRowHeight="15"/>
  <cols>
    <col min="1" max="1" width="3.28515625" style="1" bestFit="1" customWidth="1"/>
    <col min="2" max="2" width="18" style="1" customWidth="1"/>
    <col min="3" max="3" width="45.7109375" style="7" customWidth="1"/>
    <col min="4" max="4" width="10.7109375" style="1" bestFit="1" customWidth="1"/>
    <col min="5" max="6" width="11.140625" style="1" bestFit="1" customWidth="1"/>
    <col min="7" max="8" width="12.28515625" style="1" customWidth="1"/>
    <col min="9" max="9" width="19.42578125" style="1" customWidth="1"/>
    <col min="10" max="10" width="21.85546875" style="1" customWidth="1"/>
    <col min="11" max="11" width="18.5703125" style="1" customWidth="1"/>
    <col min="12" max="16384" width="9.140625" style="1"/>
  </cols>
  <sheetData>
    <row r="1" spans="1:11" s="13" customFormat="1" ht="18.75" customHeight="1" thickBot="1">
      <c r="A1" s="12" t="s">
        <v>142</v>
      </c>
      <c r="B1" s="11"/>
      <c r="C1" s="11"/>
    </row>
    <row r="2" spans="1:11" s="5" customFormat="1" ht="46.15" customHeight="1" thickBot="1">
      <c r="A2" s="14" t="s">
        <v>159</v>
      </c>
      <c r="B2" s="14" t="s">
        <v>0</v>
      </c>
      <c r="C2" s="14" t="s">
        <v>150</v>
      </c>
      <c r="D2" s="14" t="s">
        <v>1</v>
      </c>
      <c r="E2" s="15" t="s">
        <v>107</v>
      </c>
      <c r="F2" s="16" t="s">
        <v>108</v>
      </c>
      <c r="G2" s="15" t="s">
        <v>109</v>
      </c>
      <c r="H2" s="17" t="s">
        <v>110</v>
      </c>
      <c r="I2" s="17" t="s">
        <v>112</v>
      </c>
      <c r="J2" s="18" t="s">
        <v>148</v>
      </c>
      <c r="K2" s="19" t="s">
        <v>147</v>
      </c>
    </row>
    <row r="3" spans="1:11" s="6" customFormat="1" ht="15" customHeight="1">
      <c r="A3" s="133">
        <v>1</v>
      </c>
      <c r="B3" s="133" t="s">
        <v>74</v>
      </c>
      <c r="C3" s="20" t="s">
        <v>2</v>
      </c>
      <c r="D3" s="141">
        <v>986</v>
      </c>
      <c r="E3" s="150"/>
      <c r="F3" s="150"/>
      <c r="G3" s="155">
        <f>D3*E3</f>
        <v>0</v>
      </c>
      <c r="H3" s="155">
        <f>D3*F3</f>
        <v>0</v>
      </c>
      <c r="I3" s="152"/>
      <c r="J3" s="21"/>
      <c r="K3" s="22"/>
    </row>
    <row r="4" spans="1:11" s="3" customFormat="1">
      <c r="A4" s="134"/>
      <c r="B4" s="134"/>
      <c r="C4" s="23" t="s">
        <v>3</v>
      </c>
      <c r="D4" s="142"/>
      <c r="E4" s="151"/>
      <c r="F4" s="151"/>
      <c r="G4" s="156"/>
      <c r="H4" s="156"/>
      <c r="I4" s="153"/>
      <c r="J4" s="24"/>
      <c r="K4" s="25"/>
    </row>
    <row r="5" spans="1:11" s="3" customFormat="1">
      <c r="A5" s="134"/>
      <c r="B5" s="134"/>
      <c r="C5" s="23" t="s">
        <v>4</v>
      </c>
      <c r="D5" s="142"/>
      <c r="E5" s="151"/>
      <c r="F5" s="151"/>
      <c r="G5" s="156"/>
      <c r="H5" s="156"/>
      <c r="I5" s="153"/>
      <c r="J5" s="25"/>
      <c r="K5" s="25"/>
    </row>
    <row r="6" spans="1:11" s="3" customFormat="1" ht="14.45" customHeight="1">
      <c r="A6" s="134"/>
      <c r="B6" s="134"/>
      <c r="C6" s="23" t="s">
        <v>5</v>
      </c>
      <c r="D6" s="142"/>
      <c r="E6" s="151"/>
      <c r="F6" s="151"/>
      <c r="G6" s="156"/>
      <c r="H6" s="156"/>
      <c r="I6" s="153"/>
      <c r="J6" s="25"/>
      <c r="K6" s="25"/>
    </row>
    <row r="7" spans="1:11" s="3" customFormat="1">
      <c r="A7" s="134"/>
      <c r="B7" s="134"/>
      <c r="C7" s="26" t="s">
        <v>6</v>
      </c>
      <c r="D7" s="142"/>
      <c r="E7" s="151"/>
      <c r="F7" s="151"/>
      <c r="G7" s="156"/>
      <c r="H7" s="156"/>
      <c r="I7" s="153"/>
      <c r="J7" s="25"/>
      <c r="K7" s="25"/>
    </row>
    <row r="8" spans="1:11" s="4" customFormat="1" ht="15.75" thickBot="1">
      <c r="A8" s="135"/>
      <c r="B8" s="135"/>
      <c r="C8" s="28" t="s">
        <v>7</v>
      </c>
      <c r="D8" s="144"/>
      <c r="E8" s="151"/>
      <c r="F8" s="151"/>
      <c r="G8" s="156"/>
      <c r="H8" s="157"/>
      <c r="I8" s="154"/>
      <c r="J8" s="29"/>
      <c r="K8" s="24"/>
    </row>
    <row r="9" spans="1:11" ht="16.899999999999999" customHeight="1">
      <c r="A9" s="133">
        <v>2</v>
      </c>
      <c r="B9" s="133" t="s">
        <v>99</v>
      </c>
      <c r="C9" s="20" t="s">
        <v>2</v>
      </c>
      <c r="D9" s="145">
        <v>400</v>
      </c>
      <c r="E9" s="150"/>
      <c r="F9" s="150"/>
      <c r="G9" s="155">
        <f>D9*E9</f>
        <v>0</v>
      </c>
      <c r="H9" s="156">
        <f>D9*F9</f>
        <v>0</v>
      </c>
      <c r="I9" s="153"/>
      <c r="J9" s="22"/>
      <c r="K9" s="22"/>
    </row>
    <row r="10" spans="1:11" ht="16.899999999999999" customHeight="1">
      <c r="A10" s="134"/>
      <c r="B10" s="134"/>
      <c r="C10" s="23" t="s">
        <v>3</v>
      </c>
      <c r="D10" s="146"/>
      <c r="E10" s="151"/>
      <c r="F10" s="151"/>
      <c r="G10" s="156"/>
      <c r="H10" s="156"/>
      <c r="I10" s="153"/>
      <c r="J10" s="25"/>
      <c r="K10" s="25"/>
    </row>
    <row r="11" spans="1:11" ht="16.899999999999999" customHeight="1">
      <c r="A11" s="134"/>
      <c r="B11" s="134"/>
      <c r="C11" s="23" t="s">
        <v>4</v>
      </c>
      <c r="D11" s="146"/>
      <c r="E11" s="151"/>
      <c r="F11" s="151"/>
      <c r="G11" s="156"/>
      <c r="H11" s="156"/>
      <c r="I11" s="153"/>
      <c r="J11" s="25"/>
      <c r="K11" s="25"/>
    </row>
    <row r="12" spans="1:11" ht="16.899999999999999" customHeight="1">
      <c r="A12" s="134"/>
      <c r="B12" s="134"/>
      <c r="C12" s="23" t="s">
        <v>5</v>
      </c>
      <c r="D12" s="146"/>
      <c r="E12" s="151"/>
      <c r="F12" s="151"/>
      <c r="G12" s="156"/>
      <c r="H12" s="156"/>
      <c r="I12" s="153"/>
      <c r="J12" s="25"/>
      <c r="K12" s="25"/>
    </row>
    <row r="13" spans="1:11" ht="16.899999999999999" customHeight="1">
      <c r="A13" s="134"/>
      <c r="B13" s="134"/>
      <c r="C13" s="26" t="s">
        <v>6</v>
      </c>
      <c r="D13" s="146"/>
      <c r="E13" s="151"/>
      <c r="F13" s="151"/>
      <c r="G13" s="156"/>
      <c r="H13" s="156"/>
      <c r="I13" s="153"/>
      <c r="J13" s="25"/>
      <c r="K13" s="25"/>
    </row>
    <row r="14" spans="1:11" ht="16.899999999999999" customHeight="1">
      <c r="A14" s="134"/>
      <c r="B14" s="134"/>
      <c r="C14" s="23" t="s">
        <v>7</v>
      </c>
      <c r="D14" s="146"/>
      <c r="E14" s="151"/>
      <c r="F14" s="151"/>
      <c r="G14" s="156"/>
      <c r="H14" s="156"/>
      <c r="I14" s="153"/>
      <c r="J14" s="29"/>
      <c r="K14" s="25"/>
    </row>
    <row r="15" spans="1:11" ht="16.899999999999999" customHeight="1">
      <c r="A15" s="134"/>
      <c r="B15" s="134"/>
      <c r="C15" s="30" t="s">
        <v>75</v>
      </c>
      <c r="D15" s="146"/>
      <c r="E15" s="151"/>
      <c r="F15" s="151"/>
      <c r="G15" s="156"/>
      <c r="H15" s="156"/>
      <c r="I15" s="153"/>
      <c r="J15" s="25"/>
      <c r="K15" s="25"/>
    </row>
    <row r="16" spans="1:11" ht="16.899999999999999" customHeight="1" thickBot="1">
      <c r="A16" s="135"/>
      <c r="B16" s="135"/>
      <c r="C16" s="31" t="s">
        <v>22</v>
      </c>
      <c r="D16" s="146"/>
      <c r="E16" s="151"/>
      <c r="F16" s="158"/>
      <c r="G16" s="156"/>
      <c r="H16" s="156"/>
      <c r="I16" s="153"/>
      <c r="J16" s="29"/>
      <c r="K16" s="24"/>
    </row>
    <row r="17" spans="1:11">
      <c r="A17" s="133">
        <v>3</v>
      </c>
      <c r="B17" s="133" t="s">
        <v>100</v>
      </c>
      <c r="C17" s="32" t="s">
        <v>91</v>
      </c>
      <c r="D17" s="139">
        <v>73</v>
      </c>
      <c r="E17" s="150"/>
      <c r="F17" s="151"/>
      <c r="G17" s="155">
        <f>D17*E17</f>
        <v>0</v>
      </c>
      <c r="H17" s="155">
        <f>D17*F17</f>
        <v>0</v>
      </c>
      <c r="I17" s="159"/>
      <c r="J17" s="33"/>
      <c r="K17" s="34"/>
    </row>
    <row r="18" spans="1:11" ht="25.5">
      <c r="A18" s="134"/>
      <c r="B18" s="134"/>
      <c r="C18" s="35" t="s">
        <v>10</v>
      </c>
      <c r="D18" s="140"/>
      <c r="E18" s="151"/>
      <c r="F18" s="151"/>
      <c r="G18" s="156"/>
      <c r="H18" s="156"/>
      <c r="I18" s="160"/>
      <c r="J18" s="36"/>
      <c r="K18" s="36"/>
    </row>
    <row r="19" spans="1:11">
      <c r="A19" s="134"/>
      <c r="B19" s="134"/>
      <c r="C19" s="35" t="s">
        <v>92</v>
      </c>
      <c r="D19" s="140"/>
      <c r="E19" s="151"/>
      <c r="F19" s="151"/>
      <c r="G19" s="156"/>
      <c r="H19" s="156"/>
      <c r="I19" s="160"/>
      <c r="J19" s="37"/>
      <c r="K19" s="36"/>
    </row>
    <row r="20" spans="1:11">
      <c r="A20" s="134"/>
      <c r="B20" s="134"/>
      <c r="C20" s="35" t="s">
        <v>106</v>
      </c>
      <c r="D20" s="140"/>
      <c r="E20" s="151"/>
      <c r="F20" s="151"/>
      <c r="G20" s="156"/>
      <c r="H20" s="156"/>
      <c r="I20" s="160"/>
      <c r="J20" s="36"/>
      <c r="K20" s="36"/>
    </row>
    <row r="21" spans="1:11">
      <c r="A21" s="134"/>
      <c r="B21" s="134"/>
      <c r="C21" s="38" t="s">
        <v>11</v>
      </c>
      <c r="D21" s="140"/>
      <c r="E21" s="151"/>
      <c r="F21" s="151"/>
      <c r="G21" s="156"/>
      <c r="H21" s="156"/>
      <c r="I21" s="160"/>
      <c r="J21" s="36"/>
      <c r="K21" s="36"/>
    </row>
    <row r="22" spans="1:11">
      <c r="A22" s="134"/>
      <c r="B22" s="134"/>
      <c r="C22" s="38" t="s">
        <v>8</v>
      </c>
      <c r="D22" s="140"/>
      <c r="E22" s="151"/>
      <c r="F22" s="151"/>
      <c r="G22" s="156"/>
      <c r="H22" s="156"/>
      <c r="I22" s="160"/>
      <c r="J22" s="37"/>
      <c r="K22" s="36"/>
    </row>
    <row r="23" spans="1:11" ht="15.75" thickBot="1">
      <c r="A23" s="135"/>
      <c r="B23" s="134"/>
      <c r="C23" s="39" t="s">
        <v>12</v>
      </c>
      <c r="D23" s="143"/>
      <c r="E23" s="151"/>
      <c r="F23" s="151"/>
      <c r="G23" s="156"/>
      <c r="H23" s="157"/>
      <c r="I23" s="161"/>
      <c r="J23" s="40"/>
      <c r="K23" s="41"/>
    </row>
    <row r="24" spans="1:11" ht="25.5">
      <c r="A24" s="133">
        <v>4</v>
      </c>
      <c r="B24" s="133" t="s">
        <v>101</v>
      </c>
      <c r="C24" s="42" t="s">
        <v>10</v>
      </c>
      <c r="D24" s="136">
        <v>133</v>
      </c>
      <c r="E24" s="150"/>
      <c r="F24" s="150"/>
      <c r="G24" s="155">
        <f>D24*E24</f>
        <v>0</v>
      </c>
      <c r="H24" s="156">
        <f>D24*F24</f>
        <v>0</v>
      </c>
      <c r="I24" s="160"/>
      <c r="J24" s="37"/>
      <c r="K24" s="34"/>
    </row>
    <row r="25" spans="1:11">
      <c r="A25" s="134"/>
      <c r="B25" s="134"/>
      <c r="C25" s="43" t="s">
        <v>92</v>
      </c>
      <c r="D25" s="137"/>
      <c r="E25" s="151"/>
      <c r="F25" s="151"/>
      <c r="G25" s="156"/>
      <c r="H25" s="156"/>
      <c r="I25" s="160"/>
      <c r="J25" s="36"/>
      <c r="K25" s="36"/>
    </row>
    <row r="26" spans="1:11">
      <c r="A26" s="134"/>
      <c r="B26" s="134"/>
      <c r="C26" s="35" t="s">
        <v>77</v>
      </c>
      <c r="D26" s="137"/>
      <c r="E26" s="151"/>
      <c r="F26" s="151"/>
      <c r="G26" s="156"/>
      <c r="H26" s="156"/>
      <c r="I26" s="160"/>
      <c r="J26" s="36"/>
      <c r="K26" s="36"/>
    </row>
    <row r="27" spans="1:11">
      <c r="A27" s="134"/>
      <c r="B27" s="134"/>
      <c r="C27" s="35" t="s">
        <v>11</v>
      </c>
      <c r="D27" s="137"/>
      <c r="E27" s="151"/>
      <c r="F27" s="151"/>
      <c r="G27" s="156"/>
      <c r="H27" s="156"/>
      <c r="I27" s="160"/>
      <c r="J27" s="36"/>
      <c r="K27" s="36"/>
    </row>
    <row r="28" spans="1:11">
      <c r="A28" s="134"/>
      <c r="B28" s="134"/>
      <c r="C28" s="35" t="s">
        <v>8</v>
      </c>
      <c r="D28" s="137"/>
      <c r="E28" s="151"/>
      <c r="F28" s="151"/>
      <c r="G28" s="156"/>
      <c r="H28" s="156"/>
      <c r="I28" s="160"/>
      <c r="J28" s="37"/>
      <c r="K28" s="36"/>
    </row>
    <row r="29" spans="1:11">
      <c r="A29" s="134"/>
      <c r="B29" s="134"/>
      <c r="C29" s="35" t="s">
        <v>78</v>
      </c>
      <c r="D29" s="137"/>
      <c r="E29" s="151"/>
      <c r="F29" s="151"/>
      <c r="G29" s="156"/>
      <c r="H29" s="156"/>
      <c r="I29" s="160"/>
      <c r="J29" s="36"/>
      <c r="K29" s="36"/>
    </row>
    <row r="30" spans="1:11" ht="15.75" thickBot="1">
      <c r="A30" s="135"/>
      <c r="B30" s="134"/>
      <c r="C30" s="39" t="s">
        <v>75</v>
      </c>
      <c r="D30" s="137"/>
      <c r="E30" s="158"/>
      <c r="F30" s="158"/>
      <c r="G30" s="157"/>
      <c r="H30" s="157"/>
      <c r="I30" s="161"/>
      <c r="J30" s="37"/>
      <c r="K30" s="41"/>
    </row>
    <row r="31" spans="1:11" ht="25.5">
      <c r="A31" s="133">
        <v>5</v>
      </c>
      <c r="B31" s="133" t="s">
        <v>76</v>
      </c>
      <c r="C31" s="32" t="s">
        <v>93</v>
      </c>
      <c r="D31" s="136">
        <v>30</v>
      </c>
      <c r="E31" s="150"/>
      <c r="F31" s="150"/>
      <c r="G31" s="155">
        <f>D31*E31</f>
        <v>0</v>
      </c>
      <c r="H31" s="155">
        <f>D31*F31</f>
        <v>0</v>
      </c>
      <c r="I31" s="159"/>
      <c r="J31" s="33"/>
      <c r="K31" s="34"/>
    </row>
    <row r="32" spans="1:11" ht="16.899999999999999" customHeight="1">
      <c r="A32" s="134"/>
      <c r="B32" s="134"/>
      <c r="C32" s="35" t="s">
        <v>92</v>
      </c>
      <c r="D32" s="137"/>
      <c r="E32" s="151"/>
      <c r="F32" s="151"/>
      <c r="G32" s="156"/>
      <c r="H32" s="156"/>
      <c r="I32" s="160"/>
      <c r="J32" s="41"/>
      <c r="K32" s="36"/>
    </row>
    <row r="33" spans="1:11" ht="16.899999999999999" customHeight="1">
      <c r="A33" s="134"/>
      <c r="B33" s="134"/>
      <c r="C33" s="38" t="s">
        <v>77</v>
      </c>
      <c r="D33" s="137"/>
      <c r="E33" s="151"/>
      <c r="F33" s="151"/>
      <c r="G33" s="156"/>
      <c r="H33" s="156"/>
      <c r="I33" s="160"/>
      <c r="J33" s="36"/>
      <c r="K33" s="36"/>
    </row>
    <row r="34" spans="1:11" ht="16.899999999999999" customHeight="1">
      <c r="A34" s="134"/>
      <c r="B34" s="134"/>
      <c r="C34" s="43" t="s">
        <v>11</v>
      </c>
      <c r="D34" s="137"/>
      <c r="E34" s="151"/>
      <c r="F34" s="151"/>
      <c r="G34" s="156"/>
      <c r="H34" s="156"/>
      <c r="I34" s="160"/>
      <c r="J34" s="36"/>
      <c r="K34" s="36"/>
    </row>
    <row r="35" spans="1:11" ht="16.899999999999999" customHeight="1">
      <c r="A35" s="134"/>
      <c r="B35" s="134"/>
      <c r="C35" s="38" t="s">
        <v>8</v>
      </c>
      <c r="D35" s="137"/>
      <c r="E35" s="151"/>
      <c r="F35" s="151"/>
      <c r="G35" s="156"/>
      <c r="H35" s="156"/>
      <c r="I35" s="160"/>
      <c r="J35" s="37"/>
      <c r="K35" s="36"/>
    </row>
    <row r="36" spans="1:11" ht="16.899999999999999" customHeight="1">
      <c r="A36" s="134"/>
      <c r="B36" s="134"/>
      <c r="C36" s="35" t="s">
        <v>78</v>
      </c>
      <c r="D36" s="137"/>
      <c r="E36" s="151"/>
      <c r="F36" s="151"/>
      <c r="G36" s="156"/>
      <c r="H36" s="156"/>
      <c r="I36" s="160"/>
      <c r="J36" s="36"/>
      <c r="K36" s="36"/>
    </row>
    <row r="37" spans="1:11" ht="16.899999999999999" customHeight="1" thickBot="1">
      <c r="A37" s="135"/>
      <c r="B37" s="134"/>
      <c r="C37" s="39" t="s">
        <v>75</v>
      </c>
      <c r="D37" s="137"/>
      <c r="E37" s="151"/>
      <c r="F37" s="158"/>
      <c r="G37" s="156"/>
      <c r="H37" s="156"/>
      <c r="I37" s="160"/>
      <c r="J37" s="37"/>
      <c r="K37" s="41"/>
    </row>
    <row r="38" spans="1:11" ht="16.899999999999999" customHeight="1">
      <c r="A38" s="133">
        <v>6</v>
      </c>
      <c r="B38" s="133" t="s">
        <v>102</v>
      </c>
      <c r="C38" s="32" t="s">
        <v>14</v>
      </c>
      <c r="D38" s="136">
        <v>119</v>
      </c>
      <c r="E38" s="150"/>
      <c r="F38" s="150"/>
      <c r="G38" s="155">
        <f>D38*E38</f>
        <v>0</v>
      </c>
      <c r="H38" s="155">
        <f>D38*F38</f>
        <v>0</v>
      </c>
      <c r="I38" s="159"/>
      <c r="J38" s="34"/>
      <c r="K38" s="34"/>
    </row>
    <row r="39" spans="1:11" ht="18.600000000000001" customHeight="1">
      <c r="A39" s="134"/>
      <c r="B39" s="134"/>
      <c r="C39" s="38" t="s">
        <v>9</v>
      </c>
      <c r="D39" s="137"/>
      <c r="E39" s="151"/>
      <c r="F39" s="151"/>
      <c r="G39" s="156"/>
      <c r="H39" s="156"/>
      <c r="I39" s="160"/>
      <c r="J39" s="36"/>
      <c r="K39" s="36"/>
    </row>
    <row r="40" spans="1:11" ht="16.899999999999999" customHeight="1">
      <c r="A40" s="134"/>
      <c r="B40" s="134"/>
      <c r="C40" s="35" t="s">
        <v>3</v>
      </c>
      <c r="D40" s="137"/>
      <c r="E40" s="151"/>
      <c r="F40" s="151"/>
      <c r="G40" s="156"/>
      <c r="H40" s="156"/>
      <c r="I40" s="160"/>
      <c r="J40" s="36"/>
      <c r="K40" s="36"/>
    </row>
    <row r="41" spans="1:11" ht="18.600000000000001" customHeight="1">
      <c r="A41" s="134"/>
      <c r="B41" s="134"/>
      <c r="C41" s="38" t="s">
        <v>15</v>
      </c>
      <c r="D41" s="137"/>
      <c r="E41" s="151"/>
      <c r="F41" s="151"/>
      <c r="G41" s="156"/>
      <c r="H41" s="156"/>
      <c r="I41" s="160"/>
      <c r="J41" s="36"/>
      <c r="K41" s="36"/>
    </row>
    <row r="42" spans="1:11" ht="16.899999999999999" customHeight="1">
      <c r="A42" s="134"/>
      <c r="B42" s="134"/>
      <c r="C42" s="38" t="s">
        <v>16</v>
      </c>
      <c r="D42" s="137"/>
      <c r="E42" s="151"/>
      <c r="F42" s="151"/>
      <c r="G42" s="156"/>
      <c r="H42" s="156"/>
      <c r="I42" s="160"/>
      <c r="J42" s="36"/>
      <c r="K42" s="36"/>
    </row>
    <row r="43" spans="1:11" ht="16.899999999999999" customHeight="1">
      <c r="A43" s="134"/>
      <c r="B43" s="134"/>
      <c r="C43" s="38" t="s">
        <v>17</v>
      </c>
      <c r="D43" s="137"/>
      <c r="E43" s="151"/>
      <c r="F43" s="151"/>
      <c r="G43" s="156"/>
      <c r="H43" s="156"/>
      <c r="I43" s="160"/>
      <c r="J43" s="37"/>
      <c r="K43" s="36"/>
    </row>
    <row r="44" spans="1:11" ht="16.899999999999999" customHeight="1">
      <c r="A44" s="134"/>
      <c r="B44" s="134"/>
      <c r="C44" s="35" t="s">
        <v>13</v>
      </c>
      <c r="D44" s="137"/>
      <c r="E44" s="151"/>
      <c r="F44" s="151"/>
      <c r="G44" s="156"/>
      <c r="H44" s="156"/>
      <c r="I44" s="160"/>
      <c r="J44" s="41"/>
      <c r="K44" s="36"/>
    </row>
    <row r="45" spans="1:11" ht="31.15" customHeight="1" thickBot="1">
      <c r="A45" s="135"/>
      <c r="B45" s="135"/>
      <c r="C45" s="39" t="s">
        <v>153</v>
      </c>
      <c r="D45" s="138"/>
      <c r="E45" s="158"/>
      <c r="F45" s="158"/>
      <c r="G45" s="157"/>
      <c r="H45" s="156"/>
      <c r="I45" s="160"/>
      <c r="J45" s="40"/>
      <c r="K45" s="41"/>
    </row>
    <row r="46" spans="1:11" ht="16.899999999999999" customHeight="1">
      <c r="A46" s="133">
        <v>7</v>
      </c>
      <c r="B46" s="133" t="s">
        <v>103</v>
      </c>
      <c r="C46" s="42" t="s">
        <v>14</v>
      </c>
      <c r="D46" s="139">
        <v>44</v>
      </c>
      <c r="E46" s="151"/>
      <c r="F46" s="151"/>
      <c r="G46" s="156">
        <f>D46*E46</f>
        <v>0</v>
      </c>
      <c r="H46" s="155">
        <f>D46*F46</f>
        <v>0</v>
      </c>
      <c r="I46" s="159"/>
      <c r="J46" s="34"/>
      <c r="K46" s="34"/>
    </row>
    <row r="47" spans="1:11" ht="14.45" customHeight="1">
      <c r="A47" s="134"/>
      <c r="B47" s="134"/>
      <c r="C47" s="38" t="s">
        <v>9</v>
      </c>
      <c r="D47" s="140"/>
      <c r="E47" s="151"/>
      <c r="F47" s="151"/>
      <c r="G47" s="156"/>
      <c r="H47" s="156"/>
      <c r="I47" s="160"/>
      <c r="J47" s="37"/>
      <c r="K47" s="36"/>
    </row>
    <row r="48" spans="1:11" ht="16.899999999999999" customHeight="1">
      <c r="A48" s="134"/>
      <c r="B48" s="134"/>
      <c r="C48" s="43" t="s">
        <v>3</v>
      </c>
      <c r="D48" s="140"/>
      <c r="E48" s="151"/>
      <c r="F48" s="151"/>
      <c r="G48" s="156"/>
      <c r="H48" s="156"/>
      <c r="I48" s="160"/>
      <c r="J48" s="36"/>
      <c r="K48" s="36"/>
    </row>
    <row r="49" spans="1:11" ht="16.899999999999999" customHeight="1">
      <c r="A49" s="134"/>
      <c r="B49" s="134"/>
      <c r="C49" s="38" t="s">
        <v>15</v>
      </c>
      <c r="D49" s="140"/>
      <c r="E49" s="151"/>
      <c r="F49" s="151"/>
      <c r="G49" s="156"/>
      <c r="H49" s="156"/>
      <c r="I49" s="160"/>
      <c r="J49" s="37"/>
      <c r="K49" s="36"/>
    </row>
    <row r="50" spans="1:11" ht="30" customHeight="1" thickBot="1">
      <c r="A50" s="135"/>
      <c r="B50" s="134"/>
      <c r="C50" s="39" t="s">
        <v>153</v>
      </c>
      <c r="D50" s="143"/>
      <c r="E50" s="158"/>
      <c r="F50" s="158"/>
      <c r="G50" s="157"/>
      <c r="H50" s="157"/>
      <c r="I50" s="161"/>
      <c r="J50" s="40"/>
      <c r="K50" s="41"/>
    </row>
    <row r="51" spans="1:11">
      <c r="A51" s="133">
        <v>8</v>
      </c>
      <c r="B51" s="133" t="s">
        <v>88</v>
      </c>
      <c r="C51" s="42" t="s">
        <v>19</v>
      </c>
      <c r="D51" s="136">
        <v>924</v>
      </c>
      <c r="E51" s="150"/>
      <c r="F51" s="150"/>
      <c r="G51" s="155">
        <f>D51*E51</f>
        <v>0</v>
      </c>
      <c r="H51" s="155">
        <f>D51*F51</f>
        <v>0</v>
      </c>
      <c r="I51" s="159"/>
      <c r="J51" s="33"/>
      <c r="K51" s="34"/>
    </row>
    <row r="52" spans="1:11">
      <c r="A52" s="134"/>
      <c r="B52" s="134"/>
      <c r="C52" s="38" t="s">
        <v>20</v>
      </c>
      <c r="D52" s="137"/>
      <c r="E52" s="151"/>
      <c r="F52" s="151"/>
      <c r="G52" s="156"/>
      <c r="H52" s="156"/>
      <c r="I52" s="160"/>
      <c r="J52" s="41"/>
      <c r="K52" s="36"/>
    </row>
    <row r="53" spans="1:11">
      <c r="A53" s="134"/>
      <c r="B53" s="134"/>
      <c r="C53" s="38" t="s">
        <v>94</v>
      </c>
      <c r="D53" s="137"/>
      <c r="E53" s="151"/>
      <c r="F53" s="151"/>
      <c r="G53" s="156"/>
      <c r="H53" s="156"/>
      <c r="I53" s="160"/>
      <c r="J53" s="41"/>
      <c r="K53" s="36"/>
    </row>
    <row r="54" spans="1:11">
      <c r="A54" s="134"/>
      <c r="B54" s="134"/>
      <c r="C54" s="38" t="s">
        <v>104</v>
      </c>
      <c r="D54" s="137"/>
      <c r="E54" s="151"/>
      <c r="F54" s="151"/>
      <c r="G54" s="156"/>
      <c r="H54" s="156"/>
      <c r="I54" s="160"/>
      <c r="J54" s="41"/>
      <c r="K54" s="36"/>
    </row>
    <row r="55" spans="1:11" ht="25.5">
      <c r="A55" s="134"/>
      <c r="B55" s="134"/>
      <c r="C55" s="38" t="s">
        <v>18</v>
      </c>
      <c r="D55" s="137"/>
      <c r="E55" s="151"/>
      <c r="F55" s="151"/>
      <c r="G55" s="156"/>
      <c r="H55" s="156"/>
      <c r="I55" s="160"/>
      <c r="J55" s="36"/>
      <c r="K55" s="36"/>
    </row>
    <row r="56" spans="1:11">
      <c r="A56" s="134"/>
      <c r="B56" s="134"/>
      <c r="C56" s="38" t="s">
        <v>95</v>
      </c>
      <c r="D56" s="137"/>
      <c r="E56" s="151"/>
      <c r="F56" s="151"/>
      <c r="G56" s="156"/>
      <c r="H56" s="156"/>
      <c r="I56" s="160"/>
      <c r="J56" s="37"/>
      <c r="K56" s="36"/>
    </row>
    <row r="57" spans="1:11" ht="15.75" thickBot="1">
      <c r="A57" s="135"/>
      <c r="B57" s="135"/>
      <c r="C57" s="39" t="s">
        <v>40</v>
      </c>
      <c r="D57" s="138"/>
      <c r="E57" s="151"/>
      <c r="F57" s="158"/>
      <c r="G57" s="156"/>
      <c r="H57" s="156"/>
      <c r="I57" s="161"/>
      <c r="J57" s="40"/>
      <c r="K57" s="41"/>
    </row>
    <row r="58" spans="1:11" ht="25.5">
      <c r="A58" s="133">
        <v>9</v>
      </c>
      <c r="B58" s="133" t="s">
        <v>23</v>
      </c>
      <c r="C58" s="32" t="s">
        <v>24</v>
      </c>
      <c r="D58" s="147">
        <v>544</v>
      </c>
      <c r="E58" s="150"/>
      <c r="F58" s="151"/>
      <c r="G58" s="155">
        <f>D58*E58</f>
        <v>0</v>
      </c>
      <c r="H58" s="155">
        <f>D58*F58</f>
        <v>0</v>
      </c>
      <c r="I58" s="162"/>
      <c r="J58" s="34"/>
      <c r="K58" s="34"/>
    </row>
    <row r="59" spans="1:11">
      <c r="A59" s="134"/>
      <c r="B59" s="134"/>
      <c r="C59" s="35" t="s">
        <v>3</v>
      </c>
      <c r="D59" s="148"/>
      <c r="E59" s="151"/>
      <c r="F59" s="151"/>
      <c r="G59" s="156"/>
      <c r="H59" s="156"/>
      <c r="I59" s="163"/>
      <c r="J59" s="36"/>
      <c r="K59" s="36"/>
    </row>
    <row r="60" spans="1:11">
      <c r="A60" s="134"/>
      <c r="B60" s="134"/>
      <c r="C60" s="38" t="s">
        <v>4</v>
      </c>
      <c r="D60" s="148"/>
      <c r="E60" s="151"/>
      <c r="F60" s="151"/>
      <c r="G60" s="156"/>
      <c r="H60" s="156"/>
      <c r="I60" s="163"/>
      <c r="J60" s="36"/>
      <c r="K60" s="36"/>
    </row>
    <row r="61" spans="1:11" ht="42" customHeight="1">
      <c r="A61" s="134"/>
      <c r="B61" s="134"/>
      <c r="C61" s="38" t="s">
        <v>96</v>
      </c>
      <c r="D61" s="148"/>
      <c r="E61" s="151"/>
      <c r="F61" s="151"/>
      <c r="G61" s="156"/>
      <c r="H61" s="156"/>
      <c r="I61" s="163"/>
      <c r="J61" s="36"/>
      <c r="K61" s="36"/>
    </row>
    <row r="62" spans="1:11" ht="15.75" thickBot="1">
      <c r="A62" s="135"/>
      <c r="B62" s="134"/>
      <c r="C62" s="39" t="s">
        <v>25</v>
      </c>
      <c r="D62" s="149"/>
      <c r="E62" s="158"/>
      <c r="F62" s="158"/>
      <c r="G62" s="157"/>
      <c r="H62" s="157"/>
      <c r="I62" s="164"/>
      <c r="J62" s="44"/>
      <c r="K62" s="41"/>
    </row>
    <row r="63" spans="1:11" ht="16.899999999999999" customHeight="1">
      <c r="A63" s="133">
        <v>10</v>
      </c>
      <c r="B63" s="133" t="s">
        <v>26</v>
      </c>
      <c r="C63" s="42" t="s">
        <v>151</v>
      </c>
      <c r="D63" s="136">
        <v>140</v>
      </c>
      <c r="E63" s="150"/>
      <c r="F63" s="150"/>
      <c r="G63" s="155">
        <f>D63*E63</f>
        <v>0</v>
      </c>
      <c r="H63" s="155">
        <f>D63*F63</f>
        <v>0</v>
      </c>
      <c r="I63" s="159"/>
      <c r="J63" s="33"/>
      <c r="K63" s="45"/>
    </row>
    <row r="64" spans="1:11" ht="28.9" customHeight="1">
      <c r="A64" s="134"/>
      <c r="B64" s="134"/>
      <c r="C64" s="38" t="s">
        <v>98</v>
      </c>
      <c r="D64" s="137"/>
      <c r="E64" s="151"/>
      <c r="F64" s="151"/>
      <c r="G64" s="156"/>
      <c r="H64" s="156"/>
      <c r="I64" s="160"/>
      <c r="J64" s="36"/>
      <c r="K64" s="46"/>
    </row>
    <row r="65" spans="1:11" ht="16.899999999999999" customHeight="1">
      <c r="A65" s="134"/>
      <c r="B65" s="134"/>
      <c r="C65" s="43" t="s">
        <v>27</v>
      </c>
      <c r="D65" s="137"/>
      <c r="E65" s="151"/>
      <c r="F65" s="151"/>
      <c r="G65" s="156"/>
      <c r="H65" s="156"/>
      <c r="I65" s="160"/>
      <c r="J65" s="36"/>
      <c r="K65" s="46"/>
    </row>
    <row r="66" spans="1:11" ht="16.899999999999999" customHeight="1" thickBot="1">
      <c r="A66" s="135"/>
      <c r="B66" s="134"/>
      <c r="C66" s="38" t="s">
        <v>28</v>
      </c>
      <c r="D66" s="137"/>
      <c r="E66" s="158"/>
      <c r="F66" s="158"/>
      <c r="G66" s="157"/>
      <c r="H66" s="157"/>
      <c r="I66" s="161"/>
      <c r="J66" s="37"/>
      <c r="K66" s="47"/>
    </row>
    <row r="67" spans="1:11">
      <c r="A67" s="133">
        <v>11</v>
      </c>
      <c r="B67" s="133" t="s">
        <v>33</v>
      </c>
      <c r="C67" s="32" t="s">
        <v>31</v>
      </c>
      <c r="D67" s="136">
        <v>682</v>
      </c>
      <c r="E67" s="150"/>
      <c r="F67" s="150"/>
      <c r="G67" s="155">
        <f>D67*E67</f>
        <v>0</v>
      </c>
      <c r="H67" s="155">
        <f>D67*F67</f>
        <v>0</v>
      </c>
      <c r="I67" s="159"/>
      <c r="J67" s="33"/>
      <c r="K67" s="34"/>
    </row>
    <row r="68" spans="1:11" ht="15.6" customHeight="1">
      <c r="A68" s="134"/>
      <c r="B68" s="134"/>
      <c r="C68" s="38" t="s">
        <v>22</v>
      </c>
      <c r="D68" s="137"/>
      <c r="E68" s="151"/>
      <c r="F68" s="151"/>
      <c r="G68" s="156"/>
      <c r="H68" s="156"/>
      <c r="I68" s="160"/>
      <c r="J68" s="36"/>
      <c r="K68" s="36"/>
    </row>
    <row r="69" spans="1:11">
      <c r="A69" s="134"/>
      <c r="B69" s="134"/>
      <c r="C69" s="35" t="s">
        <v>3</v>
      </c>
      <c r="D69" s="137"/>
      <c r="E69" s="151"/>
      <c r="F69" s="151"/>
      <c r="G69" s="156"/>
      <c r="H69" s="156"/>
      <c r="I69" s="160"/>
      <c r="J69" s="37"/>
      <c r="K69" s="36"/>
    </row>
    <row r="70" spans="1:11">
      <c r="A70" s="134"/>
      <c r="B70" s="134"/>
      <c r="C70" s="35" t="s">
        <v>34</v>
      </c>
      <c r="D70" s="137"/>
      <c r="E70" s="151"/>
      <c r="F70" s="151"/>
      <c r="G70" s="156"/>
      <c r="H70" s="156"/>
      <c r="I70" s="160"/>
      <c r="J70" s="41"/>
      <c r="K70" s="36"/>
    </row>
    <row r="71" spans="1:11" ht="20.45" customHeight="1">
      <c r="A71" s="134"/>
      <c r="B71" s="134"/>
      <c r="C71" s="38" t="s">
        <v>35</v>
      </c>
      <c r="D71" s="137"/>
      <c r="E71" s="151"/>
      <c r="F71" s="151"/>
      <c r="G71" s="156"/>
      <c r="H71" s="156"/>
      <c r="I71" s="160"/>
      <c r="J71" s="41"/>
      <c r="K71" s="36"/>
    </row>
    <row r="72" spans="1:11" ht="39" thickBot="1">
      <c r="A72" s="135"/>
      <c r="B72" s="135"/>
      <c r="C72" s="39" t="s">
        <v>79</v>
      </c>
      <c r="D72" s="138"/>
      <c r="E72" s="158"/>
      <c r="F72" s="158"/>
      <c r="G72" s="157"/>
      <c r="H72" s="156"/>
      <c r="I72" s="160"/>
      <c r="J72" s="40"/>
      <c r="K72" s="41"/>
    </row>
    <row r="73" spans="1:11">
      <c r="A73" s="133">
        <v>12</v>
      </c>
      <c r="B73" s="133" t="s">
        <v>89</v>
      </c>
      <c r="C73" s="32" t="s">
        <v>14</v>
      </c>
      <c r="D73" s="136">
        <v>172</v>
      </c>
      <c r="E73" s="151"/>
      <c r="F73" s="150"/>
      <c r="G73" s="155">
        <f>D73*E73</f>
        <v>0</v>
      </c>
      <c r="H73" s="155">
        <f>D73*F73</f>
        <v>0</v>
      </c>
      <c r="I73" s="159"/>
      <c r="J73" s="33"/>
      <c r="K73" s="34"/>
    </row>
    <row r="74" spans="1:11" ht="15" customHeight="1">
      <c r="A74" s="134"/>
      <c r="B74" s="134"/>
      <c r="C74" s="38" t="s">
        <v>22</v>
      </c>
      <c r="D74" s="137"/>
      <c r="E74" s="151"/>
      <c r="F74" s="151"/>
      <c r="G74" s="156"/>
      <c r="H74" s="156"/>
      <c r="I74" s="160"/>
      <c r="J74" s="41"/>
      <c r="K74" s="36"/>
    </row>
    <row r="75" spans="1:11">
      <c r="A75" s="134"/>
      <c r="B75" s="134"/>
      <c r="C75" s="35" t="s">
        <v>3</v>
      </c>
      <c r="D75" s="137"/>
      <c r="E75" s="151"/>
      <c r="F75" s="151"/>
      <c r="G75" s="156"/>
      <c r="H75" s="156"/>
      <c r="I75" s="160"/>
      <c r="J75" s="36"/>
      <c r="K75" s="36"/>
    </row>
    <row r="76" spans="1:11">
      <c r="A76" s="134"/>
      <c r="B76" s="134"/>
      <c r="C76" s="35" t="s">
        <v>36</v>
      </c>
      <c r="D76" s="137"/>
      <c r="E76" s="151"/>
      <c r="F76" s="151"/>
      <c r="G76" s="156"/>
      <c r="H76" s="156"/>
      <c r="I76" s="160"/>
      <c r="J76" s="37"/>
      <c r="K76" s="36"/>
    </row>
    <row r="77" spans="1:11">
      <c r="A77" s="134"/>
      <c r="B77" s="134"/>
      <c r="C77" s="38" t="s">
        <v>37</v>
      </c>
      <c r="D77" s="137"/>
      <c r="E77" s="151"/>
      <c r="F77" s="151"/>
      <c r="G77" s="156"/>
      <c r="H77" s="156"/>
      <c r="I77" s="160"/>
      <c r="J77" s="36"/>
      <c r="K77" s="36"/>
    </row>
    <row r="78" spans="1:11">
      <c r="A78" s="134"/>
      <c r="B78" s="134"/>
      <c r="C78" s="38" t="s">
        <v>17</v>
      </c>
      <c r="D78" s="137"/>
      <c r="E78" s="151"/>
      <c r="F78" s="151"/>
      <c r="G78" s="156"/>
      <c r="H78" s="156"/>
      <c r="I78" s="160"/>
      <c r="J78" s="37"/>
      <c r="K78" s="36"/>
    </row>
    <row r="79" spans="1:11">
      <c r="A79" s="134"/>
      <c r="B79" s="134"/>
      <c r="C79" s="43" t="s">
        <v>38</v>
      </c>
      <c r="D79" s="137"/>
      <c r="E79" s="151"/>
      <c r="F79" s="151"/>
      <c r="G79" s="156"/>
      <c r="H79" s="156"/>
      <c r="I79" s="160"/>
      <c r="J79" s="41"/>
      <c r="K79" s="36"/>
    </row>
    <row r="80" spans="1:11">
      <c r="A80" s="134"/>
      <c r="B80" s="134"/>
      <c r="C80" s="35" t="s">
        <v>13</v>
      </c>
      <c r="D80" s="137"/>
      <c r="E80" s="151"/>
      <c r="F80" s="151"/>
      <c r="G80" s="156"/>
      <c r="H80" s="156"/>
      <c r="I80" s="160"/>
      <c r="J80" s="41"/>
      <c r="K80" s="36"/>
    </row>
    <row r="81" spans="1:11">
      <c r="A81" s="134"/>
      <c r="B81" s="134"/>
      <c r="C81" s="35" t="s">
        <v>4</v>
      </c>
      <c r="D81" s="137"/>
      <c r="E81" s="151"/>
      <c r="F81" s="151"/>
      <c r="G81" s="156"/>
      <c r="H81" s="156"/>
      <c r="I81" s="160"/>
      <c r="J81" s="36"/>
      <c r="K81" s="36"/>
    </row>
    <row r="82" spans="1:11">
      <c r="A82" s="134"/>
      <c r="B82" s="134"/>
      <c r="C82" s="38" t="s">
        <v>85</v>
      </c>
      <c r="D82" s="137"/>
      <c r="E82" s="151"/>
      <c r="F82" s="151"/>
      <c r="G82" s="156"/>
      <c r="H82" s="156"/>
      <c r="I82" s="160"/>
      <c r="J82" s="37"/>
      <c r="K82" s="36"/>
    </row>
    <row r="83" spans="1:11" ht="25.5">
      <c r="A83" s="134"/>
      <c r="B83" s="134"/>
      <c r="C83" s="38" t="s">
        <v>80</v>
      </c>
      <c r="D83" s="137"/>
      <c r="E83" s="151"/>
      <c r="F83" s="151"/>
      <c r="G83" s="156"/>
      <c r="H83" s="156"/>
      <c r="I83" s="160"/>
      <c r="J83" s="41"/>
      <c r="K83" s="36"/>
    </row>
    <row r="84" spans="1:11" ht="15.75" thickBot="1">
      <c r="A84" s="135"/>
      <c r="B84" s="135"/>
      <c r="C84" s="35" t="s">
        <v>81</v>
      </c>
      <c r="D84" s="137"/>
      <c r="E84" s="151"/>
      <c r="F84" s="158"/>
      <c r="G84" s="157"/>
      <c r="H84" s="157"/>
      <c r="I84" s="160"/>
      <c r="J84" s="40"/>
      <c r="K84" s="41"/>
    </row>
    <row r="85" spans="1:11">
      <c r="A85" s="133">
        <v>13</v>
      </c>
      <c r="B85" s="133" t="s">
        <v>90</v>
      </c>
      <c r="C85" s="48" t="s">
        <v>41</v>
      </c>
      <c r="D85" s="139">
        <v>136</v>
      </c>
      <c r="E85" s="150"/>
      <c r="F85" s="151"/>
      <c r="G85" s="156">
        <f>D85*E85</f>
        <v>0</v>
      </c>
      <c r="H85" s="156">
        <f>D85*F85</f>
        <v>0</v>
      </c>
      <c r="I85" s="159"/>
      <c r="J85" s="33"/>
      <c r="K85" s="34"/>
    </row>
    <row r="86" spans="1:11" ht="15" customHeight="1">
      <c r="A86" s="134"/>
      <c r="B86" s="134"/>
      <c r="C86" s="49" t="s">
        <v>22</v>
      </c>
      <c r="D86" s="140"/>
      <c r="E86" s="151"/>
      <c r="F86" s="151"/>
      <c r="G86" s="156"/>
      <c r="H86" s="156"/>
      <c r="I86" s="160"/>
      <c r="J86" s="41"/>
      <c r="K86" s="36"/>
    </row>
    <row r="87" spans="1:11">
      <c r="A87" s="134"/>
      <c r="B87" s="134"/>
      <c r="C87" s="50" t="s">
        <v>3</v>
      </c>
      <c r="D87" s="140"/>
      <c r="E87" s="151"/>
      <c r="F87" s="151"/>
      <c r="G87" s="156"/>
      <c r="H87" s="156"/>
      <c r="I87" s="160"/>
      <c r="J87" s="36"/>
      <c r="K87" s="36"/>
    </row>
    <row r="88" spans="1:11">
      <c r="A88" s="134"/>
      <c r="B88" s="134"/>
      <c r="C88" s="50" t="s">
        <v>42</v>
      </c>
      <c r="D88" s="140"/>
      <c r="E88" s="151"/>
      <c r="F88" s="151"/>
      <c r="G88" s="156"/>
      <c r="H88" s="156"/>
      <c r="I88" s="160"/>
      <c r="J88" s="37"/>
      <c r="K88" s="36"/>
    </row>
    <row r="89" spans="1:11">
      <c r="A89" s="134"/>
      <c r="B89" s="134"/>
      <c r="C89" s="49" t="s">
        <v>43</v>
      </c>
      <c r="D89" s="140"/>
      <c r="E89" s="151"/>
      <c r="F89" s="151"/>
      <c r="G89" s="156"/>
      <c r="H89" s="156"/>
      <c r="I89" s="160"/>
      <c r="J89" s="36"/>
      <c r="K89" s="36"/>
    </row>
    <row r="90" spans="1:11">
      <c r="A90" s="134"/>
      <c r="B90" s="134"/>
      <c r="C90" s="51" t="s">
        <v>44</v>
      </c>
      <c r="D90" s="140"/>
      <c r="E90" s="151"/>
      <c r="F90" s="151"/>
      <c r="G90" s="156"/>
      <c r="H90" s="156"/>
      <c r="I90" s="160"/>
      <c r="J90" s="36"/>
      <c r="K90" s="36"/>
    </row>
    <row r="91" spans="1:11">
      <c r="A91" s="134"/>
      <c r="B91" s="134"/>
      <c r="C91" s="49" t="s">
        <v>45</v>
      </c>
      <c r="D91" s="140"/>
      <c r="E91" s="151"/>
      <c r="F91" s="151"/>
      <c r="G91" s="156"/>
      <c r="H91" s="156"/>
      <c r="I91" s="160"/>
      <c r="J91" s="36"/>
      <c r="K91" s="36"/>
    </row>
    <row r="92" spans="1:11">
      <c r="A92" s="134"/>
      <c r="B92" s="134"/>
      <c r="C92" s="50" t="s">
        <v>46</v>
      </c>
      <c r="D92" s="140"/>
      <c r="E92" s="151"/>
      <c r="F92" s="151"/>
      <c r="G92" s="156"/>
      <c r="H92" s="156"/>
      <c r="I92" s="160"/>
      <c r="J92" s="36"/>
      <c r="K92" s="36"/>
    </row>
    <row r="93" spans="1:11" ht="26.25" thickBot="1">
      <c r="A93" s="135"/>
      <c r="B93" s="134"/>
      <c r="C93" s="39" t="s">
        <v>82</v>
      </c>
      <c r="D93" s="143"/>
      <c r="E93" s="151"/>
      <c r="F93" s="151"/>
      <c r="G93" s="156"/>
      <c r="H93" s="156"/>
      <c r="I93" s="160"/>
      <c r="J93" s="37"/>
      <c r="K93" s="41"/>
    </row>
    <row r="94" spans="1:11">
      <c r="A94" s="133">
        <v>14</v>
      </c>
      <c r="B94" s="133" t="s">
        <v>47</v>
      </c>
      <c r="C94" s="42" t="s">
        <v>152</v>
      </c>
      <c r="D94" s="136">
        <v>20</v>
      </c>
      <c r="E94" s="150"/>
      <c r="F94" s="150"/>
      <c r="G94" s="155">
        <f>D94*E94</f>
        <v>0</v>
      </c>
      <c r="H94" s="155">
        <f>D94*F94</f>
        <v>0</v>
      </c>
      <c r="I94" s="159"/>
      <c r="J94" s="34"/>
      <c r="K94" s="34"/>
    </row>
    <row r="95" spans="1:11">
      <c r="A95" s="134"/>
      <c r="B95" s="134"/>
      <c r="C95" s="38" t="s">
        <v>48</v>
      </c>
      <c r="D95" s="137"/>
      <c r="E95" s="151"/>
      <c r="F95" s="151"/>
      <c r="G95" s="156"/>
      <c r="H95" s="156"/>
      <c r="I95" s="160"/>
      <c r="J95" s="37"/>
      <c r="K95" s="36"/>
    </row>
    <row r="96" spans="1:11" ht="15" customHeight="1">
      <c r="A96" s="134"/>
      <c r="B96" s="134"/>
      <c r="C96" s="38" t="s">
        <v>49</v>
      </c>
      <c r="D96" s="137"/>
      <c r="E96" s="151"/>
      <c r="F96" s="151"/>
      <c r="G96" s="156"/>
      <c r="H96" s="156"/>
      <c r="I96" s="160"/>
      <c r="J96" s="41"/>
      <c r="K96" s="36"/>
    </row>
    <row r="97" spans="1:11">
      <c r="A97" s="134"/>
      <c r="B97" s="134"/>
      <c r="C97" s="38" t="s">
        <v>50</v>
      </c>
      <c r="D97" s="137"/>
      <c r="E97" s="151"/>
      <c r="F97" s="151"/>
      <c r="G97" s="156"/>
      <c r="H97" s="156"/>
      <c r="I97" s="160"/>
      <c r="J97" s="41"/>
      <c r="K97" s="36"/>
    </row>
    <row r="98" spans="1:11">
      <c r="A98" s="134"/>
      <c r="B98" s="134"/>
      <c r="C98" s="38" t="s">
        <v>51</v>
      </c>
      <c r="D98" s="137"/>
      <c r="E98" s="151"/>
      <c r="F98" s="151"/>
      <c r="G98" s="156"/>
      <c r="H98" s="156"/>
      <c r="I98" s="160"/>
      <c r="J98" s="36"/>
      <c r="K98" s="36"/>
    </row>
    <row r="99" spans="1:11" ht="15.75" thickBot="1">
      <c r="A99" s="135"/>
      <c r="B99" s="134"/>
      <c r="C99" s="39" t="s">
        <v>52</v>
      </c>
      <c r="D99" s="137"/>
      <c r="E99" s="151"/>
      <c r="F99" s="151"/>
      <c r="G99" s="157"/>
      <c r="H99" s="156"/>
      <c r="I99" s="160"/>
      <c r="J99" s="37"/>
      <c r="K99" s="41"/>
    </row>
    <row r="100" spans="1:11" ht="14.45" customHeight="1">
      <c r="A100" s="133">
        <v>15</v>
      </c>
      <c r="B100" s="133" t="s">
        <v>105</v>
      </c>
      <c r="C100" s="42" t="s">
        <v>19</v>
      </c>
      <c r="D100" s="139">
        <v>312</v>
      </c>
      <c r="E100" s="150"/>
      <c r="F100" s="150"/>
      <c r="G100" s="156">
        <f>D100*E100</f>
        <v>0</v>
      </c>
      <c r="H100" s="155">
        <f>D100*F100</f>
        <v>0</v>
      </c>
      <c r="I100" s="159"/>
      <c r="J100" s="34"/>
      <c r="K100" s="34"/>
    </row>
    <row r="101" spans="1:11">
      <c r="A101" s="134"/>
      <c r="B101" s="134"/>
      <c r="C101" s="38" t="s">
        <v>39</v>
      </c>
      <c r="D101" s="140"/>
      <c r="E101" s="151"/>
      <c r="F101" s="151"/>
      <c r="G101" s="156"/>
      <c r="H101" s="156"/>
      <c r="I101" s="160"/>
      <c r="J101" s="36"/>
      <c r="K101" s="36"/>
    </row>
    <row r="102" spans="1:11">
      <c r="A102" s="134"/>
      <c r="B102" s="134"/>
      <c r="C102" s="38" t="s">
        <v>97</v>
      </c>
      <c r="D102" s="140"/>
      <c r="E102" s="151"/>
      <c r="F102" s="151"/>
      <c r="G102" s="156"/>
      <c r="H102" s="156"/>
      <c r="I102" s="160"/>
      <c r="J102" s="37"/>
      <c r="K102" s="36"/>
    </row>
    <row r="103" spans="1:11">
      <c r="A103" s="134"/>
      <c r="B103" s="134"/>
      <c r="C103" s="35" t="s">
        <v>40</v>
      </c>
      <c r="D103" s="140"/>
      <c r="E103" s="151"/>
      <c r="F103" s="151"/>
      <c r="G103" s="156"/>
      <c r="H103" s="156"/>
      <c r="I103" s="160"/>
      <c r="J103" s="36"/>
      <c r="K103" s="36"/>
    </row>
    <row r="104" spans="1:11">
      <c r="A104" s="134"/>
      <c r="B104" s="134"/>
      <c r="C104" s="49" t="s">
        <v>32</v>
      </c>
      <c r="D104" s="140"/>
      <c r="E104" s="151"/>
      <c r="F104" s="151"/>
      <c r="G104" s="156"/>
      <c r="H104" s="156"/>
      <c r="I104" s="160"/>
      <c r="J104" s="37"/>
      <c r="K104" s="36"/>
    </row>
    <row r="105" spans="1:11">
      <c r="A105" s="134"/>
      <c r="B105" s="134"/>
      <c r="C105" s="38" t="s">
        <v>70</v>
      </c>
      <c r="D105" s="140"/>
      <c r="E105" s="151"/>
      <c r="F105" s="151"/>
      <c r="G105" s="156"/>
      <c r="H105" s="156"/>
      <c r="I105" s="160"/>
      <c r="J105" s="41"/>
      <c r="K105" s="36"/>
    </row>
    <row r="106" spans="1:11">
      <c r="A106" s="134"/>
      <c r="B106" s="134"/>
      <c r="C106" s="38" t="s">
        <v>73</v>
      </c>
      <c r="D106" s="140"/>
      <c r="E106" s="151"/>
      <c r="F106" s="151"/>
      <c r="G106" s="156"/>
      <c r="H106" s="156"/>
      <c r="I106" s="160"/>
      <c r="J106" s="41"/>
      <c r="K106" s="36"/>
    </row>
    <row r="107" spans="1:11">
      <c r="A107" s="134"/>
      <c r="B107" s="134"/>
      <c r="C107" s="35" t="s">
        <v>71</v>
      </c>
      <c r="D107" s="140"/>
      <c r="E107" s="151"/>
      <c r="F107" s="151"/>
      <c r="G107" s="156"/>
      <c r="H107" s="156"/>
      <c r="I107" s="160"/>
      <c r="J107" s="36"/>
      <c r="K107" s="36"/>
    </row>
    <row r="108" spans="1:11" ht="26.25" thickBot="1">
      <c r="A108" s="135"/>
      <c r="B108" s="135"/>
      <c r="C108" s="35" t="s">
        <v>86</v>
      </c>
      <c r="D108" s="143"/>
      <c r="E108" s="158"/>
      <c r="F108" s="158"/>
      <c r="G108" s="156"/>
      <c r="H108" s="157"/>
      <c r="I108" s="160"/>
      <c r="J108" s="37"/>
      <c r="K108" s="41"/>
    </row>
    <row r="109" spans="1:11">
      <c r="A109" s="133">
        <v>16</v>
      </c>
      <c r="B109" s="133" t="s">
        <v>53</v>
      </c>
      <c r="C109" s="42" t="s">
        <v>19</v>
      </c>
      <c r="D109" s="139">
        <v>144</v>
      </c>
      <c r="E109" s="151"/>
      <c r="F109" s="151"/>
      <c r="G109" s="155">
        <f>D109*E109</f>
        <v>0</v>
      </c>
      <c r="H109" s="155">
        <f>D109*F109</f>
        <v>0</v>
      </c>
      <c r="I109" s="159"/>
      <c r="J109" s="34"/>
      <c r="K109" s="34"/>
    </row>
    <row r="110" spans="1:11">
      <c r="A110" s="134"/>
      <c r="B110" s="134"/>
      <c r="C110" s="38" t="s">
        <v>39</v>
      </c>
      <c r="D110" s="140"/>
      <c r="E110" s="151"/>
      <c r="F110" s="151"/>
      <c r="G110" s="156"/>
      <c r="H110" s="156"/>
      <c r="I110" s="160"/>
      <c r="J110" s="37"/>
      <c r="K110" s="36"/>
    </row>
    <row r="111" spans="1:11">
      <c r="A111" s="134"/>
      <c r="B111" s="134"/>
      <c r="C111" s="38" t="s">
        <v>21</v>
      </c>
      <c r="D111" s="140"/>
      <c r="E111" s="151"/>
      <c r="F111" s="151"/>
      <c r="G111" s="156"/>
      <c r="H111" s="156"/>
      <c r="I111" s="160"/>
      <c r="J111" s="41"/>
      <c r="K111" s="36"/>
    </row>
    <row r="112" spans="1:11">
      <c r="A112" s="134"/>
      <c r="B112" s="134"/>
      <c r="C112" s="35" t="s">
        <v>40</v>
      </c>
      <c r="D112" s="140"/>
      <c r="E112" s="151"/>
      <c r="F112" s="151"/>
      <c r="G112" s="156"/>
      <c r="H112" s="156"/>
      <c r="I112" s="160"/>
      <c r="J112" s="41"/>
      <c r="K112" s="36"/>
    </row>
    <row r="113" spans="1:11">
      <c r="A113" s="134"/>
      <c r="B113" s="134"/>
      <c r="C113" s="38" t="s">
        <v>70</v>
      </c>
      <c r="D113" s="140"/>
      <c r="E113" s="151"/>
      <c r="F113" s="151"/>
      <c r="G113" s="156"/>
      <c r="H113" s="156"/>
      <c r="I113" s="160"/>
      <c r="J113" s="36"/>
      <c r="K113" s="36"/>
    </row>
    <row r="114" spans="1:11">
      <c r="A114" s="134"/>
      <c r="B114" s="134"/>
      <c r="C114" s="38" t="s">
        <v>73</v>
      </c>
      <c r="D114" s="140"/>
      <c r="E114" s="151"/>
      <c r="F114" s="151"/>
      <c r="G114" s="156"/>
      <c r="H114" s="156"/>
      <c r="I114" s="160"/>
      <c r="J114" s="36"/>
      <c r="K114" s="36"/>
    </row>
    <row r="115" spans="1:11">
      <c r="A115" s="134"/>
      <c r="B115" s="134"/>
      <c r="C115" s="35" t="s">
        <v>71</v>
      </c>
      <c r="D115" s="140"/>
      <c r="E115" s="151"/>
      <c r="F115" s="151"/>
      <c r="G115" s="156"/>
      <c r="H115" s="156"/>
      <c r="I115" s="160"/>
      <c r="J115" s="36"/>
      <c r="K115" s="36"/>
    </row>
    <row r="116" spans="1:11" ht="15.75" thickBot="1">
      <c r="A116" s="135"/>
      <c r="B116" s="134"/>
      <c r="C116" s="35" t="s">
        <v>72</v>
      </c>
      <c r="D116" s="140"/>
      <c r="E116" s="151"/>
      <c r="F116" s="151"/>
      <c r="G116" s="157"/>
      <c r="H116" s="157"/>
      <c r="I116" s="161"/>
      <c r="J116" s="52"/>
      <c r="K116" s="41"/>
    </row>
    <row r="117" spans="1:11">
      <c r="A117" s="133">
        <v>17</v>
      </c>
      <c r="B117" s="133" t="s">
        <v>55</v>
      </c>
      <c r="C117" s="42" t="s">
        <v>2</v>
      </c>
      <c r="D117" s="141">
        <v>120</v>
      </c>
      <c r="E117" s="150"/>
      <c r="F117" s="150"/>
      <c r="G117" s="156">
        <f>D117*E117</f>
        <v>0</v>
      </c>
      <c r="H117" s="156">
        <f>D117*F117</f>
        <v>0</v>
      </c>
      <c r="I117" s="160"/>
      <c r="J117" s="34"/>
      <c r="K117" s="34"/>
    </row>
    <row r="118" spans="1:11" ht="14.45" customHeight="1">
      <c r="A118" s="134"/>
      <c r="B118" s="134"/>
      <c r="C118" s="38" t="s">
        <v>22</v>
      </c>
      <c r="D118" s="142"/>
      <c r="E118" s="151"/>
      <c r="F118" s="151"/>
      <c r="G118" s="156"/>
      <c r="H118" s="156"/>
      <c r="I118" s="160"/>
      <c r="J118" s="37"/>
      <c r="K118" s="36"/>
    </row>
    <row r="119" spans="1:11">
      <c r="A119" s="134"/>
      <c r="B119" s="134"/>
      <c r="C119" s="50" t="s">
        <v>3</v>
      </c>
      <c r="D119" s="142"/>
      <c r="E119" s="151"/>
      <c r="F119" s="151"/>
      <c r="G119" s="156"/>
      <c r="H119" s="156"/>
      <c r="I119" s="160"/>
      <c r="J119" s="41"/>
      <c r="K119" s="36"/>
    </row>
    <row r="120" spans="1:11">
      <c r="A120" s="134"/>
      <c r="B120" s="134"/>
      <c r="C120" s="49" t="s">
        <v>45</v>
      </c>
      <c r="D120" s="142"/>
      <c r="E120" s="151"/>
      <c r="F120" s="151"/>
      <c r="G120" s="156"/>
      <c r="H120" s="156"/>
      <c r="I120" s="160"/>
      <c r="J120" s="36"/>
      <c r="K120" s="36"/>
    </row>
    <row r="121" spans="1:11" ht="14.45" customHeight="1">
      <c r="A121" s="134"/>
      <c r="B121" s="134"/>
      <c r="C121" s="38" t="s">
        <v>35</v>
      </c>
      <c r="D121" s="142"/>
      <c r="E121" s="151"/>
      <c r="F121" s="151"/>
      <c r="G121" s="156"/>
      <c r="H121" s="156"/>
      <c r="I121" s="160"/>
      <c r="J121" s="36"/>
      <c r="K121" s="36"/>
    </row>
    <row r="122" spans="1:11" ht="26.25" thickBot="1">
      <c r="A122" s="135"/>
      <c r="B122" s="134"/>
      <c r="C122" s="50" t="s">
        <v>87</v>
      </c>
      <c r="D122" s="142"/>
      <c r="E122" s="158"/>
      <c r="F122" s="158"/>
      <c r="G122" s="157"/>
      <c r="H122" s="157"/>
      <c r="I122" s="161"/>
      <c r="J122" s="37"/>
      <c r="K122" s="41"/>
    </row>
    <row r="123" spans="1:11">
      <c r="A123" s="133">
        <v>18</v>
      </c>
      <c r="B123" s="133" t="s">
        <v>56</v>
      </c>
      <c r="C123" s="42" t="s">
        <v>14</v>
      </c>
      <c r="D123" s="141">
        <v>122</v>
      </c>
      <c r="E123" s="150"/>
      <c r="F123" s="150"/>
      <c r="G123" s="155">
        <f>D123*E123</f>
        <v>0</v>
      </c>
      <c r="H123" s="155">
        <f>D123*F123</f>
        <v>0</v>
      </c>
      <c r="I123" s="159"/>
      <c r="J123" s="33"/>
      <c r="K123" s="34"/>
    </row>
    <row r="124" spans="1:11" ht="15" customHeight="1">
      <c r="A124" s="134"/>
      <c r="B124" s="134"/>
      <c r="C124" s="38" t="s">
        <v>22</v>
      </c>
      <c r="D124" s="142"/>
      <c r="E124" s="151"/>
      <c r="F124" s="151"/>
      <c r="G124" s="156"/>
      <c r="H124" s="156"/>
      <c r="I124" s="160"/>
      <c r="J124" s="36"/>
      <c r="K124" s="36"/>
    </row>
    <row r="125" spans="1:11">
      <c r="A125" s="134"/>
      <c r="B125" s="134"/>
      <c r="C125" s="50" t="s">
        <v>3</v>
      </c>
      <c r="D125" s="142"/>
      <c r="E125" s="151"/>
      <c r="F125" s="151"/>
      <c r="G125" s="156"/>
      <c r="H125" s="156"/>
      <c r="I125" s="160"/>
      <c r="J125" s="36"/>
      <c r="K125" s="36"/>
    </row>
    <row r="126" spans="1:11">
      <c r="A126" s="134"/>
      <c r="B126" s="134"/>
      <c r="C126" s="38" t="s">
        <v>54</v>
      </c>
      <c r="D126" s="142"/>
      <c r="E126" s="151"/>
      <c r="F126" s="151"/>
      <c r="G126" s="156"/>
      <c r="H126" s="156"/>
      <c r="I126" s="160"/>
      <c r="J126" s="36"/>
      <c r="K126" s="36"/>
    </row>
    <row r="127" spans="1:11">
      <c r="A127" s="134"/>
      <c r="B127" s="134"/>
      <c r="C127" s="49" t="s">
        <v>45</v>
      </c>
      <c r="D127" s="142"/>
      <c r="E127" s="151"/>
      <c r="F127" s="151"/>
      <c r="G127" s="156"/>
      <c r="H127" s="156"/>
      <c r="I127" s="160"/>
      <c r="J127" s="36"/>
      <c r="K127" s="36"/>
    </row>
    <row r="128" spans="1:11">
      <c r="A128" s="134"/>
      <c r="B128" s="134"/>
      <c r="C128" s="50" t="s">
        <v>44</v>
      </c>
      <c r="D128" s="142"/>
      <c r="E128" s="151"/>
      <c r="F128" s="151"/>
      <c r="G128" s="156"/>
      <c r="H128" s="156"/>
      <c r="I128" s="160"/>
      <c r="J128" s="37"/>
      <c r="K128" s="36"/>
    </row>
    <row r="129" spans="1:11">
      <c r="A129" s="134"/>
      <c r="B129" s="134"/>
      <c r="C129" s="50" t="s">
        <v>57</v>
      </c>
      <c r="D129" s="142"/>
      <c r="E129" s="151"/>
      <c r="F129" s="151"/>
      <c r="G129" s="156"/>
      <c r="H129" s="156"/>
      <c r="I129" s="160"/>
      <c r="J129" s="36"/>
      <c r="K129" s="36"/>
    </row>
    <row r="130" spans="1:11">
      <c r="A130" s="134"/>
      <c r="B130" s="134"/>
      <c r="C130" s="35" t="s">
        <v>58</v>
      </c>
      <c r="D130" s="142"/>
      <c r="E130" s="151"/>
      <c r="F130" s="151"/>
      <c r="G130" s="156"/>
      <c r="H130" s="156"/>
      <c r="I130" s="160"/>
      <c r="J130" s="36"/>
      <c r="K130" s="36"/>
    </row>
    <row r="131" spans="1:11" ht="25.5">
      <c r="A131" s="134"/>
      <c r="B131" s="134"/>
      <c r="C131" s="35" t="s">
        <v>83</v>
      </c>
      <c r="D131" s="142"/>
      <c r="E131" s="151"/>
      <c r="F131" s="151"/>
      <c r="G131" s="156"/>
      <c r="H131" s="156"/>
      <c r="I131" s="160"/>
      <c r="J131" s="36"/>
      <c r="K131" s="36"/>
    </row>
    <row r="132" spans="1:11" ht="15.75" thickBot="1">
      <c r="A132" s="135"/>
      <c r="B132" s="135"/>
      <c r="C132" s="39" t="s">
        <v>84</v>
      </c>
      <c r="D132" s="142"/>
      <c r="E132" s="158"/>
      <c r="F132" s="151"/>
      <c r="G132" s="156"/>
      <c r="H132" s="157"/>
      <c r="I132" s="161"/>
      <c r="J132" s="37"/>
      <c r="K132" s="41"/>
    </row>
    <row r="133" spans="1:11">
      <c r="A133" s="133">
        <v>19</v>
      </c>
      <c r="B133" s="133" t="s">
        <v>59</v>
      </c>
      <c r="C133" s="50" t="s">
        <v>60</v>
      </c>
      <c r="D133" s="139">
        <v>60</v>
      </c>
      <c r="E133" s="151"/>
      <c r="F133" s="150"/>
      <c r="G133" s="155">
        <f>D133*E133</f>
        <v>0</v>
      </c>
      <c r="H133" s="156">
        <f>D133*F133</f>
        <v>0</v>
      </c>
      <c r="I133" s="160"/>
      <c r="J133" s="34"/>
      <c r="K133" s="34"/>
    </row>
    <row r="134" spans="1:11" ht="17.45" customHeight="1">
      <c r="A134" s="134"/>
      <c r="B134" s="134"/>
      <c r="C134" s="49" t="s">
        <v>22</v>
      </c>
      <c r="D134" s="140"/>
      <c r="E134" s="151"/>
      <c r="F134" s="151"/>
      <c r="G134" s="156"/>
      <c r="H134" s="156"/>
      <c r="I134" s="160"/>
      <c r="J134" s="36"/>
      <c r="K134" s="36"/>
    </row>
    <row r="135" spans="1:11">
      <c r="A135" s="134"/>
      <c r="B135" s="134"/>
      <c r="C135" s="49" t="s">
        <v>30</v>
      </c>
      <c r="D135" s="140"/>
      <c r="E135" s="151"/>
      <c r="F135" s="151"/>
      <c r="G135" s="156"/>
      <c r="H135" s="156"/>
      <c r="I135" s="160"/>
      <c r="J135" s="37"/>
      <c r="K135" s="36"/>
    </row>
    <row r="136" spans="1:11">
      <c r="A136" s="134"/>
      <c r="B136" s="134"/>
      <c r="C136" s="50" t="s">
        <v>61</v>
      </c>
      <c r="D136" s="140"/>
      <c r="E136" s="151"/>
      <c r="F136" s="151"/>
      <c r="G136" s="156"/>
      <c r="H136" s="156"/>
      <c r="I136" s="160"/>
      <c r="J136" s="36"/>
      <c r="K136" s="36"/>
    </row>
    <row r="137" spans="1:11">
      <c r="A137" s="134"/>
      <c r="B137" s="134"/>
      <c r="C137" s="50" t="s">
        <v>62</v>
      </c>
      <c r="D137" s="140"/>
      <c r="E137" s="151"/>
      <c r="F137" s="151"/>
      <c r="G137" s="156"/>
      <c r="H137" s="156"/>
      <c r="I137" s="160"/>
      <c r="J137" s="36"/>
      <c r="K137" s="36"/>
    </row>
    <row r="138" spans="1:11" ht="15.75" thickBot="1">
      <c r="A138" s="135"/>
      <c r="B138" s="135"/>
      <c r="C138" s="39" t="s">
        <v>63</v>
      </c>
      <c r="D138" s="143"/>
      <c r="E138" s="158"/>
      <c r="F138" s="158"/>
      <c r="G138" s="157"/>
      <c r="H138" s="157"/>
      <c r="I138" s="161"/>
      <c r="J138" s="53"/>
      <c r="K138" s="40"/>
    </row>
    <row r="139" spans="1:11" ht="21.6" customHeight="1" thickBot="1">
      <c r="A139" s="128" t="s">
        <v>111</v>
      </c>
      <c r="B139" s="129"/>
      <c r="C139" s="129"/>
      <c r="D139" s="129"/>
      <c r="E139" s="129"/>
      <c r="F139" s="129"/>
      <c r="G139" s="54">
        <f>G3+G9+G17+G24+G31+G38+G46+G51+G58+G63+G67+G73+G85+G94+G100+G109+G117+G123+G133</f>
        <v>0</v>
      </c>
      <c r="H139" s="54">
        <f>H3+H9+H17+H24+H31+H38+H46+H51+H58+H63+H67+H73+H85+H94+H100+H109+H117+H123+H133</f>
        <v>0</v>
      </c>
      <c r="I139" s="130"/>
      <c r="J139" s="131"/>
      <c r="K139" s="132"/>
    </row>
  </sheetData>
  <mergeCells count="154">
    <mergeCell ref="I109:I116"/>
    <mergeCell ref="E133:E138"/>
    <mergeCell ref="F133:F138"/>
    <mergeCell ref="H133:H138"/>
    <mergeCell ref="I133:I138"/>
    <mergeCell ref="G133:G138"/>
    <mergeCell ref="E117:E122"/>
    <mergeCell ref="F117:F122"/>
    <mergeCell ref="H117:H122"/>
    <mergeCell ref="I117:I122"/>
    <mergeCell ref="E123:E132"/>
    <mergeCell ref="F123:F132"/>
    <mergeCell ref="H123:H132"/>
    <mergeCell ref="I123:I132"/>
    <mergeCell ref="G117:G122"/>
    <mergeCell ref="G123:G132"/>
    <mergeCell ref="G100:G108"/>
    <mergeCell ref="G109:G116"/>
    <mergeCell ref="H73:H84"/>
    <mergeCell ref="I73:I84"/>
    <mergeCell ref="E85:E93"/>
    <mergeCell ref="H85:H93"/>
    <mergeCell ref="I85:I93"/>
    <mergeCell ref="F94:F99"/>
    <mergeCell ref="H94:H99"/>
    <mergeCell ref="I94:I99"/>
    <mergeCell ref="G85:G93"/>
    <mergeCell ref="G94:G99"/>
    <mergeCell ref="G73:G84"/>
    <mergeCell ref="F85:F93"/>
    <mergeCell ref="E94:E99"/>
    <mergeCell ref="F73:F84"/>
    <mergeCell ref="E73:E84"/>
    <mergeCell ref="E100:E108"/>
    <mergeCell ref="F100:F108"/>
    <mergeCell ref="H100:H108"/>
    <mergeCell ref="I100:I108"/>
    <mergeCell ref="E109:E116"/>
    <mergeCell ref="F109:F116"/>
    <mergeCell ref="H109:H116"/>
    <mergeCell ref="H58:H62"/>
    <mergeCell ref="E63:E66"/>
    <mergeCell ref="F63:F66"/>
    <mergeCell ref="H63:H66"/>
    <mergeCell ref="I63:I66"/>
    <mergeCell ref="H67:H72"/>
    <mergeCell ref="I67:I72"/>
    <mergeCell ref="G58:G62"/>
    <mergeCell ref="G63:G66"/>
    <mergeCell ref="G67:G72"/>
    <mergeCell ref="E67:E72"/>
    <mergeCell ref="I58:I62"/>
    <mergeCell ref="F58:F62"/>
    <mergeCell ref="F67:F72"/>
    <mergeCell ref="E58:E62"/>
    <mergeCell ref="E51:E57"/>
    <mergeCell ref="F51:F57"/>
    <mergeCell ref="H51:H57"/>
    <mergeCell ref="I51:I57"/>
    <mergeCell ref="E46:E50"/>
    <mergeCell ref="F46:F50"/>
    <mergeCell ref="H46:H50"/>
    <mergeCell ref="I46:I50"/>
    <mergeCell ref="G46:G50"/>
    <mergeCell ref="G51:G57"/>
    <mergeCell ref="E31:E37"/>
    <mergeCell ref="F31:F37"/>
    <mergeCell ref="H31:H37"/>
    <mergeCell ref="I31:I37"/>
    <mergeCell ref="F38:F45"/>
    <mergeCell ref="H38:H45"/>
    <mergeCell ref="I38:I45"/>
    <mergeCell ref="G31:G37"/>
    <mergeCell ref="G38:G45"/>
    <mergeCell ref="E38:E45"/>
    <mergeCell ref="E17:E23"/>
    <mergeCell ref="F17:F23"/>
    <mergeCell ref="H17:H23"/>
    <mergeCell ref="I17:I23"/>
    <mergeCell ref="E24:E30"/>
    <mergeCell ref="F24:F30"/>
    <mergeCell ref="H24:H30"/>
    <mergeCell ref="I24:I30"/>
    <mergeCell ref="G24:G30"/>
    <mergeCell ref="G17:G23"/>
    <mergeCell ref="E3:E8"/>
    <mergeCell ref="F3:F8"/>
    <mergeCell ref="I3:I8"/>
    <mergeCell ref="H3:H8"/>
    <mergeCell ref="E9:E16"/>
    <mergeCell ref="F9:F16"/>
    <mergeCell ref="I9:I16"/>
    <mergeCell ref="H9:H16"/>
    <mergeCell ref="G3:G8"/>
    <mergeCell ref="G9:G16"/>
    <mergeCell ref="D46:D50"/>
    <mergeCell ref="B38:B45"/>
    <mergeCell ref="D38:D45"/>
    <mergeCell ref="B63:B66"/>
    <mergeCell ref="D63:D66"/>
    <mergeCell ref="B85:B93"/>
    <mergeCell ref="D85:D93"/>
    <mergeCell ref="B100:B108"/>
    <mergeCell ref="D100:D108"/>
    <mergeCell ref="B58:B62"/>
    <mergeCell ref="D58:D62"/>
    <mergeCell ref="B109:B116"/>
    <mergeCell ref="D109:D116"/>
    <mergeCell ref="B123:B132"/>
    <mergeCell ref="D123:D132"/>
    <mergeCell ref="B133:B138"/>
    <mergeCell ref="D133:D138"/>
    <mergeCell ref="B117:B122"/>
    <mergeCell ref="D117:D122"/>
    <mergeCell ref="B3:B8"/>
    <mergeCell ref="D3:D8"/>
    <mergeCell ref="B9:B16"/>
    <mergeCell ref="D9:D16"/>
    <mergeCell ref="B67:B72"/>
    <mergeCell ref="D67:D72"/>
    <mergeCell ref="B73:B84"/>
    <mergeCell ref="D73:D84"/>
    <mergeCell ref="B94:B99"/>
    <mergeCell ref="D94:D99"/>
    <mergeCell ref="B24:B30"/>
    <mergeCell ref="D24:D30"/>
    <mergeCell ref="B17:B23"/>
    <mergeCell ref="D17:D23"/>
    <mergeCell ref="B31:B37"/>
    <mergeCell ref="B46:B50"/>
    <mergeCell ref="A139:F139"/>
    <mergeCell ref="I139:K139"/>
    <mergeCell ref="A51:A57"/>
    <mergeCell ref="A58:A62"/>
    <mergeCell ref="A63:A66"/>
    <mergeCell ref="A3:A8"/>
    <mergeCell ref="A9:A16"/>
    <mergeCell ref="A17:A23"/>
    <mergeCell ref="A24:A30"/>
    <mergeCell ref="A31:A37"/>
    <mergeCell ref="A38:A45"/>
    <mergeCell ref="A46:A50"/>
    <mergeCell ref="A100:A108"/>
    <mergeCell ref="A109:A116"/>
    <mergeCell ref="A117:A122"/>
    <mergeCell ref="A123:A132"/>
    <mergeCell ref="A133:A138"/>
    <mergeCell ref="A67:A72"/>
    <mergeCell ref="A73:A84"/>
    <mergeCell ref="A85:A93"/>
    <mergeCell ref="A94:A99"/>
    <mergeCell ref="D31:D37"/>
    <mergeCell ref="B51:B57"/>
    <mergeCell ref="D51:D57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75" fitToHeight="0" orientation="landscape" r:id="rId1"/>
  <headerFooter>
    <oddHeader>&amp;LPříloha ZD č. 1 - Cenová nabídka</oddHeader>
    <oddFooter>&amp;RStránka &amp;P z &amp;N</oddFooter>
  </headerFooter>
  <rowBreaks count="2" manualBreakCount="2">
    <brk id="37" max="16383" man="1"/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16"/>
  <sheetViews>
    <sheetView view="pageLayout" zoomScaleNormal="100" workbookViewId="0">
      <selection activeCell="B15" sqref="B15"/>
    </sheetView>
  </sheetViews>
  <sheetFormatPr defaultRowHeight="15"/>
  <cols>
    <col min="1" max="1" width="4.7109375" customWidth="1"/>
    <col min="2" max="2" width="31" customWidth="1"/>
    <col min="3" max="3" width="11.7109375" bestFit="1" customWidth="1"/>
    <col min="5" max="5" width="10.140625" customWidth="1"/>
    <col min="6" max="6" width="10.7109375" customWidth="1"/>
    <col min="7" max="7" width="12.28515625" customWidth="1"/>
    <col min="8" max="8" width="11.42578125" customWidth="1"/>
    <col min="9" max="9" width="21.5703125" customWidth="1"/>
  </cols>
  <sheetData>
    <row r="1" spans="1:9">
      <c r="B1" s="98" t="s">
        <v>144</v>
      </c>
      <c r="C1" s="98"/>
      <c r="D1" s="98"/>
      <c r="E1" s="98"/>
      <c r="F1" s="98"/>
      <c r="G1" s="98"/>
    </row>
    <row r="2" spans="1:9" ht="15.75" thickBot="1"/>
    <row r="3" spans="1:9" ht="39" thickBot="1">
      <c r="A3" s="55" t="s">
        <v>159</v>
      </c>
      <c r="B3" s="55" t="s">
        <v>143</v>
      </c>
      <c r="C3" s="94" t="s">
        <v>114</v>
      </c>
      <c r="D3" s="57" t="s">
        <v>1</v>
      </c>
      <c r="E3" s="58" t="s">
        <v>107</v>
      </c>
      <c r="F3" s="55" t="s">
        <v>108</v>
      </c>
      <c r="G3" s="55" t="s">
        <v>109</v>
      </c>
      <c r="H3" s="59" t="s">
        <v>110</v>
      </c>
      <c r="I3" s="55" t="s">
        <v>116</v>
      </c>
    </row>
    <row r="4" spans="1:9" ht="15.75" thickBot="1">
      <c r="A4" s="79">
        <v>1</v>
      </c>
      <c r="B4" s="87" t="s">
        <v>122</v>
      </c>
      <c r="C4" s="60" t="s">
        <v>123</v>
      </c>
      <c r="D4" s="60">
        <v>850</v>
      </c>
      <c r="E4" s="61"/>
      <c r="F4" s="61"/>
      <c r="G4" s="62">
        <f t="shared" ref="G4:G15" si="0">D4*E4</f>
        <v>0</v>
      </c>
      <c r="H4" s="63">
        <f t="shared" ref="H4:H15" si="1">D4*F4</f>
        <v>0</v>
      </c>
      <c r="I4" s="64"/>
    </row>
    <row r="5" spans="1:9" ht="15.75" thickBot="1">
      <c r="A5" s="27">
        <v>2</v>
      </c>
      <c r="B5" s="87" t="s">
        <v>122</v>
      </c>
      <c r="C5" s="65" t="s">
        <v>124</v>
      </c>
      <c r="D5" s="66">
        <v>6080</v>
      </c>
      <c r="E5" s="67"/>
      <c r="F5" s="68"/>
      <c r="G5" s="69">
        <f t="shared" si="0"/>
        <v>0</v>
      </c>
      <c r="H5" s="70">
        <f t="shared" si="1"/>
        <v>0</v>
      </c>
      <c r="I5" s="71"/>
    </row>
    <row r="6" spans="1:9" ht="26.25" thickBot="1">
      <c r="A6" s="79">
        <v>3</v>
      </c>
      <c r="B6" s="72" t="s">
        <v>125</v>
      </c>
      <c r="C6" s="73" t="s">
        <v>126</v>
      </c>
      <c r="D6" s="74">
        <v>88600</v>
      </c>
      <c r="E6" s="75"/>
      <c r="F6" s="76"/>
      <c r="G6" s="77">
        <f t="shared" si="0"/>
        <v>0</v>
      </c>
      <c r="H6" s="63">
        <f t="shared" si="1"/>
        <v>0</v>
      </c>
      <c r="I6" s="78"/>
    </row>
    <row r="7" spans="1:9" ht="15.75" thickBot="1">
      <c r="A7" s="27">
        <v>4</v>
      </c>
      <c r="B7" s="79" t="s">
        <v>127</v>
      </c>
      <c r="C7" s="73" t="s">
        <v>126</v>
      </c>
      <c r="D7" s="80">
        <v>15045</v>
      </c>
      <c r="E7" s="76"/>
      <c r="F7" s="76"/>
      <c r="G7" s="81">
        <f t="shared" si="0"/>
        <v>0</v>
      </c>
      <c r="H7" s="82">
        <f t="shared" si="1"/>
        <v>0</v>
      </c>
      <c r="I7" s="78"/>
    </row>
    <row r="8" spans="1:9" ht="26.25" thickBot="1">
      <c r="A8" s="79">
        <v>5</v>
      </c>
      <c r="B8" s="83" t="s">
        <v>128</v>
      </c>
      <c r="C8" s="73" t="s">
        <v>126</v>
      </c>
      <c r="D8" s="80">
        <v>6920</v>
      </c>
      <c r="E8" s="84"/>
      <c r="F8" s="76"/>
      <c r="G8" s="81">
        <f t="shared" si="0"/>
        <v>0</v>
      </c>
      <c r="H8" s="85">
        <f t="shared" si="1"/>
        <v>0</v>
      </c>
      <c r="I8" s="86"/>
    </row>
    <row r="9" spans="1:9" ht="15" customHeight="1" thickBot="1">
      <c r="A9" s="27">
        <v>6</v>
      </c>
      <c r="B9" s="87" t="s">
        <v>129</v>
      </c>
      <c r="C9" s="73" t="s">
        <v>126</v>
      </c>
      <c r="D9" s="80">
        <v>3500</v>
      </c>
      <c r="E9" s="75"/>
      <c r="F9" s="76"/>
      <c r="G9" s="81">
        <f t="shared" si="0"/>
        <v>0</v>
      </c>
      <c r="H9" s="81">
        <f t="shared" si="1"/>
        <v>0</v>
      </c>
      <c r="I9" s="86"/>
    </row>
    <row r="10" spans="1:9" ht="15.75" thickBot="1">
      <c r="A10" s="79">
        <v>7</v>
      </c>
      <c r="B10" s="87" t="s">
        <v>138</v>
      </c>
      <c r="C10" s="73" t="s">
        <v>126</v>
      </c>
      <c r="D10" s="80">
        <v>5100</v>
      </c>
      <c r="E10" s="84"/>
      <c r="F10" s="76"/>
      <c r="G10" s="81">
        <f t="shared" si="0"/>
        <v>0</v>
      </c>
      <c r="H10" s="81">
        <f t="shared" si="1"/>
        <v>0</v>
      </c>
      <c r="I10" s="88"/>
    </row>
    <row r="11" spans="1:9" ht="26.25" thickBot="1">
      <c r="A11" s="27">
        <v>8</v>
      </c>
      <c r="B11" s="79" t="s">
        <v>130</v>
      </c>
      <c r="C11" s="89" t="s">
        <v>126</v>
      </c>
      <c r="D11" s="90">
        <v>1200</v>
      </c>
      <c r="E11" s="75"/>
      <c r="F11" s="84"/>
      <c r="G11" s="82">
        <f t="shared" si="0"/>
        <v>0</v>
      </c>
      <c r="H11" s="82">
        <f t="shared" si="1"/>
        <v>0</v>
      </c>
      <c r="I11" s="86"/>
    </row>
    <row r="12" spans="1:9" ht="39" thickBot="1">
      <c r="A12" s="79">
        <v>9</v>
      </c>
      <c r="B12" s="87" t="s">
        <v>131</v>
      </c>
      <c r="C12" s="80" t="s">
        <v>124</v>
      </c>
      <c r="D12" s="74">
        <v>1700</v>
      </c>
      <c r="E12" s="76"/>
      <c r="F12" s="76"/>
      <c r="G12" s="81">
        <f t="shared" si="0"/>
        <v>0</v>
      </c>
      <c r="H12" s="82">
        <f t="shared" si="1"/>
        <v>0</v>
      </c>
      <c r="I12" s="78"/>
    </row>
    <row r="13" spans="1:9" ht="15.75" thickBot="1">
      <c r="A13" s="27">
        <v>10</v>
      </c>
      <c r="B13" s="87" t="s">
        <v>132</v>
      </c>
      <c r="C13" s="80" t="s">
        <v>133</v>
      </c>
      <c r="D13" s="91">
        <v>2784</v>
      </c>
      <c r="E13" s="76"/>
      <c r="F13" s="92"/>
      <c r="G13" s="81">
        <f t="shared" si="0"/>
        <v>0</v>
      </c>
      <c r="H13" s="93">
        <f t="shared" si="1"/>
        <v>0</v>
      </c>
      <c r="I13" s="78"/>
    </row>
    <row r="14" spans="1:9" ht="15.75" thickBot="1">
      <c r="A14" s="79">
        <v>11</v>
      </c>
      <c r="B14" s="87" t="s">
        <v>134</v>
      </c>
      <c r="C14" s="80" t="s">
        <v>133</v>
      </c>
      <c r="D14" s="80">
        <v>2640</v>
      </c>
      <c r="E14" s="76"/>
      <c r="F14" s="92"/>
      <c r="G14" s="81">
        <f t="shared" si="0"/>
        <v>0</v>
      </c>
      <c r="H14" s="93">
        <f t="shared" si="1"/>
        <v>0</v>
      </c>
      <c r="I14" s="78"/>
    </row>
    <row r="15" spans="1:9" ht="39" thickBot="1">
      <c r="A15" s="27">
        <v>12</v>
      </c>
      <c r="B15" s="79" t="s">
        <v>137</v>
      </c>
      <c r="C15" s="80" t="s">
        <v>133</v>
      </c>
      <c r="D15" s="90">
        <v>5805</v>
      </c>
      <c r="E15" s="84"/>
      <c r="F15" s="92"/>
      <c r="G15" s="81">
        <f t="shared" si="0"/>
        <v>0</v>
      </c>
      <c r="H15" s="93">
        <f t="shared" si="1"/>
        <v>0</v>
      </c>
      <c r="I15" s="86"/>
    </row>
    <row r="16" spans="1:9" ht="18" customHeight="1" thickBot="1">
      <c r="A16" s="165" t="s">
        <v>135</v>
      </c>
      <c r="B16" s="166"/>
      <c r="C16" s="166"/>
      <c r="D16" s="166"/>
      <c r="E16" s="166"/>
      <c r="F16" s="167"/>
      <c r="G16" s="95">
        <f>SUM(G4:G15)</f>
        <v>0</v>
      </c>
      <c r="H16" s="96">
        <f>SUM(H4:H15)</f>
        <v>0</v>
      </c>
      <c r="I16" s="97"/>
    </row>
  </sheetData>
  <mergeCells count="1">
    <mergeCell ref="A16:F16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&amp;LPříloha ZD č. 1 - Cenová nabídka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view="pageLayout" zoomScaleNormal="100" workbookViewId="0">
      <selection activeCell="A4" sqref="A4:A11"/>
    </sheetView>
  </sheetViews>
  <sheetFormatPr defaultRowHeight="15"/>
  <cols>
    <col min="1" max="1" width="18.28515625" customWidth="1"/>
    <col min="2" max="2" width="48.5703125" customWidth="1"/>
    <col min="8" max="8" width="18.42578125" customWidth="1"/>
    <col min="9" max="9" width="14.85546875" customWidth="1"/>
    <col min="10" max="10" width="16.28515625" customWidth="1"/>
  </cols>
  <sheetData>
    <row r="1" spans="1:10">
      <c r="A1" s="10" t="s">
        <v>145</v>
      </c>
    </row>
    <row r="2" spans="1:10" s="1" customFormat="1" ht="15.75" thickBot="1">
      <c r="B2" s="7"/>
    </row>
    <row r="3" spans="1:10" s="5" customFormat="1" ht="59.45" customHeight="1" thickBot="1">
      <c r="A3" s="14" t="s">
        <v>0</v>
      </c>
      <c r="B3" s="55" t="s">
        <v>141</v>
      </c>
      <c r="C3" s="14" t="s">
        <v>1</v>
      </c>
      <c r="D3" s="15" t="s">
        <v>107</v>
      </c>
      <c r="E3" s="16" t="s">
        <v>108</v>
      </c>
      <c r="F3" s="15" t="s">
        <v>109</v>
      </c>
      <c r="G3" s="17" t="s">
        <v>110</v>
      </c>
      <c r="H3" s="17" t="s">
        <v>112</v>
      </c>
      <c r="I3" s="18" t="s">
        <v>113</v>
      </c>
      <c r="J3" s="19" t="s">
        <v>149</v>
      </c>
    </row>
    <row r="4" spans="1:10" s="1" customFormat="1">
      <c r="A4" s="133" t="s">
        <v>64</v>
      </c>
      <c r="B4" s="99" t="s">
        <v>61</v>
      </c>
      <c r="C4" s="139">
        <v>432</v>
      </c>
      <c r="D4" s="150"/>
      <c r="E4" s="150"/>
      <c r="F4" s="155">
        <f>C4*D4</f>
        <v>0</v>
      </c>
      <c r="G4" s="155">
        <f>C4*E4</f>
        <v>0</v>
      </c>
      <c r="H4" s="159"/>
      <c r="I4" s="33"/>
      <c r="J4" s="34"/>
    </row>
    <row r="5" spans="1:10" s="1" customFormat="1" ht="14.45" customHeight="1">
      <c r="A5" s="134"/>
      <c r="B5" s="38" t="s">
        <v>29</v>
      </c>
      <c r="C5" s="140"/>
      <c r="D5" s="151"/>
      <c r="E5" s="151"/>
      <c r="F5" s="156"/>
      <c r="G5" s="156"/>
      <c r="H5" s="160"/>
      <c r="I5" s="41"/>
      <c r="J5" s="36"/>
    </row>
    <row r="6" spans="1:10" s="1" customFormat="1">
      <c r="A6" s="134"/>
      <c r="B6" s="50" t="s">
        <v>65</v>
      </c>
      <c r="C6" s="140"/>
      <c r="D6" s="151"/>
      <c r="E6" s="151"/>
      <c r="F6" s="156"/>
      <c r="G6" s="156"/>
      <c r="H6" s="160"/>
      <c r="I6" s="41"/>
      <c r="J6" s="36"/>
    </row>
    <row r="7" spans="1:10" s="1" customFormat="1">
      <c r="A7" s="134"/>
      <c r="B7" s="50" t="s">
        <v>66</v>
      </c>
      <c r="C7" s="140"/>
      <c r="D7" s="151"/>
      <c r="E7" s="151"/>
      <c r="F7" s="156"/>
      <c r="G7" s="156"/>
      <c r="H7" s="160"/>
      <c r="I7" s="41"/>
      <c r="J7" s="36"/>
    </row>
    <row r="8" spans="1:10" s="1" customFormat="1">
      <c r="A8" s="134"/>
      <c r="B8" s="100" t="s">
        <v>154</v>
      </c>
      <c r="C8" s="140"/>
      <c r="D8" s="151"/>
      <c r="E8" s="151"/>
      <c r="F8" s="156"/>
      <c r="G8" s="156"/>
      <c r="H8" s="160"/>
      <c r="I8" s="36"/>
      <c r="J8" s="36"/>
    </row>
    <row r="9" spans="1:10" s="1" customFormat="1">
      <c r="A9" s="134"/>
      <c r="B9" s="50" t="s">
        <v>67</v>
      </c>
      <c r="C9" s="140"/>
      <c r="D9" s="151"/>
      <c r="E9" s="151"/>
      <c r="F9" s="156"/>
      <c r="G9" s="156"/>
      <c r="H9" s="160"/>
      <c r="I9" s="36"/>
      <c r="J9" s="36"/>
    </row>
    <row r="10" spans="1:10" s="1" customFormat="1">
      <c r="A10" s="134"/>
      <c r="B10" s="49" t="s">
        <v>68</v>
      </c>
      <c r="C10" s="140"/>
      <c r="D10" s="151"/>
      <c r="E10" s="151"/>
      <c r="F10" s="156"/>
      <c r="G10" s="156"/>
      <c r="H10" s="160"/>
      <c r="I10" s="37"/>
      <c r="J10" s="36"/>
    </row>
    <row r="11" spans="1:10" s="1" customFormat="1" ht="30" customHeight="1" thickBot="1">
      <c r="A11" s="134"/>
      <c r="B11" s="35" t="s">
        <v>69</v>
      </c>
      <c r="C11" s="140"/>
      <c r="D11" s="151"/>
      <c r="E11" s="151"/>
      <c r="F11" s="156"/>
      <c r="G11" s="156"/>
      <c r="H11" s="160"/>
      <c r="I11" s="40"/>
      <c r="J11" s="41"/>
    </row>
    <row r="12" spans="1:10" s="1" customFormat="1" ht="15.75" thickBot="1">
      <c r="A12" s="168" t="s">
        <v>136</v>
      </c>
      <c r="B12" s="168"/>
      <c r="C12" s="168"/>
      <c r="D12" s="168"/>
      <c r="E12" s="168"/>
      <c r="F12" s="8">
        <f>F4</f>
        <v>0</v>
      </c>
      <c r="G12" s="9">
        <f>G4</f>
        <v>0</v>
      </c>
      <c r="H12" s="169"/>
      <c r="I12" s="170"/>
      <c r="J12" s="171"/>
    </row>
  </sheetData>
  <mergeCells count="9">
    <mergeCell ref="A12:E12"/>
    <mergeCell ref="H12:J12"/>
    <mergeCell ref="A4:A11"/>
    <mergeCell ref="C4:C11"/>
    <mergeCell ref="D4:D11"/>
    <mergeCell ref="E4:E11"/>
    <mergeCell ref="G4:G11"/>
    <mergeCell ref="H4:H11"/>
    <mergeCell ref="F4:F11"/>
  </mergeCells>
  <pageMargins left="0.70866141732283472" right="0.70866141732283472" top="0.78740157480314965" bottom="0.78740157480314965" header="0.31496062992125984" footer="0.31496062992125984"/>
  <pageSetup paperSize="9" scale="80" fitToHeight="0" orientation="landscape" r:id="rId1"/>
  <headerFooter>
    <oddHeader>&amp;LPříloha ZD č. 1 - Cenová nabídka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tabSelected="1" view="pageLayout" topLeftCell="A4" zoomScaleNormal="100" workbookViewId="0">
      <selection activeCell="B4" sqref="B4:C7"/>
    </sheetView>
  </sheetViews>
  <sheetFormatPr defaultRowHeight="15"/>
  <cols>
    <col min="1" max="1" width="3.7109375" customWidth="1"/>
    <col min="2" max="2" width="37.28515625" customWidth="1"/>
    <col min="3" max="3" width="0.140625" customWidth="1"/>
    <col min="4" max="4" width="18.42578125" customWidth="1"/>
    <col min="5" max="5" width="11.140625" customWidth="1"/>
    <col min="6" max="6" width="10.140625" customWidth="1"/>
    <col min="7" max="7" width="10.42578125" customWidth="1"/>
    <col min="8" max="8" width="11.7109375" customWidth="1"/>
    <col min="9" max="9" width="11.28515625" customWidth="1"/>
    <col min="10" max="10" width="24.5703125" customWidth="1"/>
    <col min="11" max="11" width="22" customWidth="1"/>
  </cols>
  <sheetData>
    <row r="1" spans="1:11">
      <c r="B1" s="2" t="s">
        <v>146</v>
      </c>
      <c r="C1" s="2"/>
      <c r="D1" s="2"/>
    </row>
    <row r="2" spans="1:11" ht="15.75" thickBot="1"/>
    <row r="3" spans="1:11" ht="51.75" thickBot="1">
      <c r="A3" s="101" t="s">
        <v>159</v>
      </c>
      <c r="B3" s="101" t="s">
        <v>121</v>
      </c>
      <c r="C3" s="178"/>
      <c r="D3" s="59" t="s">
        <v>114</v>
      </c>
      <c r="E3" s="55" t="s">
        <v>115</v>
      </c>
      <c r="F3" s="56" t="s">
        <v>107</v>
      </c>
      <c r="G3" s="55" t="s">
        <v>108</v>
      </c>
      <c r="H3" s="56" t="s">
        <v>109</v>
      </c>
      <c r="I3" s="101" t="s">
        <v>110</v>
      </c>
      <c r="J3" s="101" t="s">
        <v>116</v>
      </c>
      <c r="K3" s="55" t="s">
        <v>139</v>
      </c>
    </row>
    <row r="4" spans="1:11" ht="25.5">
      <c r="A4" s="180">
        <v>1</v>
      </c>
      <c r="B4" s="172" t="s">
        <v>155</v>
      </c>
      <c r="C4" s="173"/>
      <c r="D4" s="102" t="s">
        <v>117</v>
      </c>
      <c r="E4" s="60">
        <v>185</v>
      </c>
      <c r="F4" s="61"/>
      <c r="G4" s="103"/>
      <c r="H4" s="63">
        <f t="shared" ref="H4:H19" si="0">E4*F4</f>
        <v>0</v>
      </c>
      <c r="I4" s="104">
        <f t="shared" ref="I4:I19" si="1">E4*G4</f>
        <v>0</v>
      </c>
      <c r="J4" s="64"/>
      <c r="K4" s="105"/>
    </row>
    <row r="5" spans="1:11" ht="25.5">
      <c r="A5" s="181"/>
      <c r="B5" s="174"/>
      <c r="C5" s="175"/>
      <c r="D5" s="106" t="s">
        <v>118</v>
      </c>
      <c r="E5" s="107">
        <v>5375</v>
      </c>
      <c r="F5" s="108"/>
      <c r="G5" s="109"/>
      <c r="H5" s="110">
        <f t="shared" si="0"/>
        <v>0</v>
      </c>
      <c r="I5" s="111">
        <f t="shared" si="1"/>
        <v>0</v>
      </c>
      <c r="J5" s="112"/>
      <c r="K5" s="113"/>
    </row>
    <row r="6" spans="1:11" ht="25.5">
      <c r="A6" s="181"/>
      <c r="B6" s="174"/>
      <c r="C6" s="175"/>
      <c r="D6" s="106" t="s">
        <v>119</v>
      </c>
      <c r="E6" s="107">
        <v>2945</v>
      </c>
      <c r="F6" s="108"/>
      <c r="G6" s="109"/>
      <c r="H6" s="110">
        <f t="shared" si="0"/>
        <v>0</v>
      </c>
      <c r="I6" s="111">
        <f t="shared" si="1"/>
        <v>0</v>
      </c>
      <c r="J6" s="112"/>
      <c r="K6" s="114"/>
    </row>
    <row r="7" spans="1:11" ht="26.25" thickBot="1">
      <c r="A7" s="182"/>
      <c r="B7" s="176"/>
      <c r="C7" s="177"/>
      <c r="D7" s="115" t="s">
        <v>120</v>
      </c>
      <c r="E7" s="66">
        <v>150</v>
      </c>
      <c r="F7" s="68"/>
      <c r="G7" s="116"/>
      <c r="H7" s="117">
        <f t="shared" si="0"/>
        <v>0</v>
      </c>
      <c r="I7" s="118">
        <f t="shared" si="1"/>
        <v>0</v>
      </c>
      <c r="J7" s="71"/>
      <c r="K7" s="119"/>
    </row>
    <row r="8" spans="1:11" ht="25.5">
      <c r="A8" s="180">
        <v>2</v>
      </c>
      <c r="B8" s="174" t="s">
        <v>156</v>
      </c>
      <c r="C8" s="175"/>
      <c r="D8" s="102" t="s">
        <v>117</v>
      </c>
      <c r="E8" s="120">
        <v>150</v>
      </c>
      <c r="F8" s="61"/>
      <c r="G8" s="121"/>
      <c r="H8" s="63">
        <f t="shared" si="0"/>
        <v>0</v>
      </c>
      <c r="I8" s="104">
        <f t="shared" si="1"/>
        <v>0</v>
      </c>
      <c r="J8" s="64"/>
      <c r="K8" s="122"/>
    </row>
    <row r="9" spans="1:11" ht="25.5">
      <c r="A9" s="181"/>
      <c r="B9" s="174"/>
      <c r="C9" s="175"/>
      <c r="D9" s="106" t="s">
        <v>118</v>
      </c>
      <c r="E9" s="107">
        <v>300</v>
      </c>
      <c r="F9" s="108"/>
      <c r="G9" s="109"/>
      <c r="H9" s="110">
        <f t="shared" si="0"/>
        <v>0</v>
      </c>
      <c r="I9" s="111">
        <f t="shared" si="1"/>
        <v>0</v>
      </c>
      <c r="J9" s="112"/>
      <c r="K9" s="123"/>
    </row>
    <row r="10" spans="1:11" ht="25.5">
      <c r="A10" s="181"/>
      <c r="B10" s="174"/>
      <c r="C10" s="175"/>
      <c r="D10" s="106" t="s">
        <v>119</v>
      </c>
      <c r="E10" s="107">
        <v>1244</v>
      </c>
      <c r="F10" s="108"/>
      <c r="G10" s="109"/>
      <c r="H10" s="110">
        <f t="shared" si="0"/>
        <v>0</v>
      </c>
      <c r="I10" s="111">
        <f t="shared" si="1"/>
        <v>0</v>
      </c>
      <c r="J10" s="112"/>
      <c r="K10" s="114"/>
    </row>
    <row r="11" spans="1:11" ht="26.25" thickBot="1">
      <c r="A11" s="182"/>
      <c r="B11" s="176"/>
      <c r="C11" s="177"/>
      <c r="D11" s="115" t="s">
        <v>120</v>
      </c>
      <c r="E11" s="66">
        <v>100</v>
      </c>
      <c r="F11" s="67"/>
      <c r="G11" s="116"/>
      <c r="H11" s="70">
        <f t="shared" si="0"/>
        <v>0</v>
      </c>
      <c r="I11" s="124">
        <f t="shared" si="1"/>
        <v>0</v>
      </c>
      <c r="J11" s="125"/>
      <c r="K11" s="126"/>
    </row>
    <row r="12" spans="1:11" ht="25.5">
      <c r="A12" s="180">
        <v>3</v>
      </c>
      <c r="B12" s="174" t="s">
        <v>157</v>
      </c>
      <c r="C12" s="175"/>
      <c r="D12" s="102" t="s">
        <v>117</v>
      </c>
      <c r="E12" s="60">
        <v>50</v>
      </c>
      <c r="F12" s="61"/>
      <c r="G12" s="103"/>
      <c r="H12" s="63">
        <f t="shared" si="0"/>
        <v>0</v>
      </c>
      <c r="I12" s="104">
        <f t="shared" si="1"/>
        <v>0</v>
      </c>
      <c r="J12" s="64"/>
      <c r="K12" s="105"/>
    </row>
    <row r="13" spans="1:11" ht="25.5">
      <c r="A13" s="181"/>
      <c r="B13" s="174"/>
      <c r="C13" s="175"/>
      <c r="D13" s="106" t="s">
        <v>118</v>
      </c>
      <c r="E13" s="107">
        <v>1438</v>
      </c>
      <c r="F13" s="108"/>
      <c r="G13" s="109"/>
      <c r="H13" s="110">
        <f t="shared" si="0"/>
        <v>0</v>
      </c>
      <c r="I13" s="111">
        <f t="shared" si="1"/>
        <v>0</v>
      </c>
      <c r="J13" s="112"/>
      <c r="K13" s="113"/>
    </row>
    <row r="14" spans="1:11" ht="25.5">
      <c r="A14" s="181"/>
      <c r="B14" s="174"/>
      <c r="C14" s="175"/>
      <c r="D14" s="106" t="s">
        <v>119</v>
      </c>
      <c r="E14" s="107">
        <v>654</v>
      </c>
      <c r="F14" s="108"/>
      <c r="G14" s="109"/>
      <c r="H14" s="110">
        <f t="shared" si="0"/>
        <v>0</v>
      </c>
      <c r="I14" s="111">
        <f t="shared" si="1"/>
        <v>0</v>
      </c>
      <c r="J14" s="112"/>
      <c r="K14" s="123"/>
    </row>
    <row r="15" spans="1:11" ht="26.25" thickBot="1">
      <c r="A15" s="182"/>
      <c r="B15" s="176"/>
      <c r="C15" s="177"/>
      <c r="D15" s="115" t="s">
        <v>120</v>
      </c>
      <c r="E15" s="66">
        <v>50</v>
      </c>
      <c r="F15" s="68"/>
      <c r="G15" s="116"/>
      <c r="H15" s="117">
        <f t="shared" si="0"/>
        <v>0</v>
      </c>
      <c r="I15" s="118">
        <f t="shared" si="1"/>
        <v>0</v>
      </c>
      <c r="J15" s="71"/>
      <c r="K15" s="119"/>
    </row>
    <row r="16" spans="1:11" ht="25.5">
      <c r="A16" s="181">
        <v>4</v>
      </c>
      <c r="B16" s="174" t="s">
        <v>158</v>
      </c>
      <c r="C16" s="175"/>
      <c r="D16" s="102" t="s">
        <v>117</v>
      </c>
      <c r="E16" s="120">
        <v>25</v>
      </c>
      <c r="F16" s="61"/>
      <c r="G16" s="121"/>
      <c r="H16" s="63">
        <f t="shared" si="0"/>
        <v>0</v>
      </c>
      <c r="I16" s="104">
        <f t="shared" si="1"/>
        <v>0</v>
      </c>
      <c r="J16" s="64"/>
      <c r="K16" s="105"/>
    </row>
    <row r="17" spans="1:11" ht="25.5">
      <c r="A17" s="181"/>
      <c r="B17" s="174"/>
      <c r="C17" s="175"/>
      <c r="D17" s="106" t="s">
        <v>118</v>
      </c>
      <c r="E17" s="107">
        <v>25</v>
      </c>
      <c r="F17" s="108"/>
      <c r="G17" s="109"/>
      <c r="H17" s="110">
        <f t="shared" si="0"/>
        <v>0</v>
      </c>
      <c r="I17" s="111">
        <f t="shared" si="1"/>
        <v>0</v>
      </c>
      <c r="J17" s="112"/>
      <c r="K17" s="113"/>
    </row>
    <row r="18" spans="1:11" ht="25.5">
      <c r="A18" s="181"/>
      <c r="B18" s="174"/>
      <c r="C18" s="175"/>
      <c r="D18" s="106" t="s">
        <v>119</v>
      </c>
      <c r="E18" s="107">
        <v>769</v>
      </c>
      <c r="F18" s="108"/>
      <c r="G18" s="109"/>
      <c r="H18" s="110">
        <f t="shared" si="0"/>
        <v>0</v>
      </c>
      <c r="I18" s="111">
        <f t="shared" si="1"/>
        <v>0</v>
      </c>
      <c r="J18" s="112"/>
      <c r="K18" s="114"/>
    </row>
    <row r="19" spans="1:11" ht="26.25" thickBot="1">
      <c r="A19" s="181"/>
      <c r="B19" s="174"/>
      <c r="C19" s="175"/>
      <c r="D19" s="115" t="s">
        <v>120</v>
      </c>
      <c r="E19" s="65">
        <v>25</v>
      </c>
      <c r="F19" s="68"/>
      <c r="G19" s="68"/>
      <c r="H19" s="70">
        <f t="shared" si="0"/>
        <v>0</v>
      </c>
      <c r="I19" s="124">
        <f t="shared" si="1"/>
        <v>0</v>
      </c>
      <c r="J19" s="125"/>
      <c r="K19" s="113"/>
    </row>
    <row r="20" spans="1:11" ht="15.75" thickBot="1">
      <c r="A20" s="128" t="s">
        <v>140</v>
      </c>
      <c r="B20" s="129"/>
      <c r="C20" s="129"/>
      <c r="D20" s="129"/>
      <c r="E20" s="129"/>
      <c r="F20" s="129"/>
      <c r="G20" s="179"/>
      <c r="H20" s="127">
        <f>SUM(H4:H19)</f>
        <v>0</v>
      </c>
      <c r="I20" s="127">
        <f>SUM(I4:I19)</f>
        <v>0</v>
      </c>
      <c r="J20" s="130"/>
      <c r="K20" s="132"/>
    </row>
  </sheetData>
  <mergeCells count="10">
    <mergeCell ref="A4:A7"/>
    <mergeCell ref="A8:A11"/>
    <mergeCell ref="A12:A15"/>
    <mergeCell ref="A16:A19"/>
    <mergeCell ref="A20:G20"/>
    <mergeCell ref="J20:K20"/>
    <mergeCell ref="B4:C7"/>
    <mergeCell ref="B8:C11"/>
    <mergeCell ref="B12:C15"/>
    <mergeCell ref="B16:C19"/>
  </mergeCells>
  <pageMargins left="0.70866141732283472" right="0.70866141732283472" top="0.78740157480314965" bottom="0.78740157480314965" header="0.31496062992125984" footer="0.31496062992125984"/>
  <pageSetup paperSize="9" scale="81" fitToHeight="0" orientation="landscape" r:id="rId1"/>
  <headerFooter>
    <oddHeader>&amp;LPříloha ZD č. 1 - Cenová nabídka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1.část</vt:lpstr>
      <vt:lpstr>2.část</vt:lpstr>
      <vt:lpstr>3.část</vt:lpstr>
      <vt:lpstr>4.část</vt:lpstr>
      <vt:lpstr>'1.část'!Oblast_tisku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Kodýtková Zdeňka</dc:creator>
  <cp:lastModifiedBy>Petr Stehlík</cp:lastModifiedBy>
  <cp:lastPrinted>2014-04-23T08:34:23Z</cp:lastPrinted>
  <dcterms:created xsi:type="dcterms:W3CDTF">2014-01-24T06:29:34Z</dcterms:created>
  <dcterms:modified xsi:type="dcterms:W3CDTF">2014-04-25T09:37:31Z</dcterms:modified>
</cp:coreProperties>
</file>