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595" yWindow="-105" windowWidth="13830" windowHeight="9735"/>
  </bookViews>
  <sheets>
    <sheet name="okna" sheetId="2" r:id="rId1"/>
  </sheets>
  <calcPr calcId="125725"/>
</workbook>
</file>

<file path=xl/calcChain.xml><?xml version="1.0" encoding="utf-8"?>
<calcChain xmlns="http://schemas.openxmlformats.org/spreadsheetml/2006/main">
  <c r="B29" i="2"/>
  <c r="F28"/>
  <c r="F29" s="1"/>
  <c r="F27"/>
  <c r="C32"/>
  <c r="A32" l="1"/>
  <c r="D32" s="1"/>
  <c r="E32" s="1"/>
  <c r="F32" l="1"/>
  <c r="H32" s="1"/>
  <c r="I32" s="1"/>
  <c r="G32" l="1"/>
  <c r="F24" l="1"/>
  <c r="F25"/>
  <c r="F26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3"/>
</calcChain>
</file>

<file path=xl/sharedStrings.xml><?xml version="1.0" encoding="utf-8"?>
<sst xmlns="http://schemas.openxmlformats.org/spreadsheetml/2006/main" count="95" uniqueCount="24">
  <si>
    <t>ubytovna</t>
  </si>
  <si>
    <t>křídla</t>
  </si>
  <si>
    <t>Okna a spojovací stěny hlavní budova(plastová)</t>
  </si>
  <si>
    <t>Ubytovna(dřevěné- zdvojené)</t>
  </si>
  <si>
    <t>Dispečink(dřevěné - zdvojené)</t>
  </si>
  <si>
    <t>Budova</t>
  </si>
  <si>
    <t>počet oken</t>
  </si>
  <si>
    <t>plocha m2</t>
  </si>
  <si>
    <t xml:space="preserve">četnost za jeden rok </t>
  </si>
  <si>
    <t>Celkem</t>
  </si>
  <si>
    <t>2x</t>
  </si>
  <si>
    <t>hlavní</t>
  </si>
  <si>
    <t>rozměry v mm</t>
  </si>
  <si>
    <r>
      <t>Celková úklidová plocha v m</t>
    </r>
    <r>
      <rPr>
        <b/>
        <sz val="10"/>
        <color theme="1"/>
        <rFont val="Calibri"/>
        <family val="2"/>
        <charset val="238"/>
      </rPr>
      <t>²</t>
    </r>
  </si>
  <si>
    <t>Nabídková cena v Kč bez DPH za celkovou úlidovou plochu</t>
  </si>
  <si>
    <t>Nabídková cena v Kč vč. DPH  za celkovou úlidovou plochu</t>
  </si>
  <si>
    <t>Nabídková cena v Kč bez DPH za 1 rozhodný modelový rok</t>
  </si>
  <si>
    <t>Nabídková cena v Kč vč. DPH za 1 rozhodný modelový rok</t>
  </si>
  <si>
    <t>Nabídková cena v Kč bez DPH za 2 rozhodné modelové roky</t>
  </si>
  <si>
    <t>Nabídková cena v Kč vč. DPH za 2 rozhodné modelové roky</t>
  </si>
  <si>
    <t>dispečink</t>
  </si>
  <si>
    <t>Nabídková cena v Kč vč. DPH  za 1 m² úklidové plochy oken</t>
  </si>
  <si>
    <t>Nabídková cena v Kč bez DPH za 1 m² úklidové plochy oken</t>
  </si>
  <si>
    <t>Příloha č. 9 Cenová nabídka - mytí oken SN (včetně čištění žaluzií)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</si>
</sst>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Alignment="1">
      <alignment horizontal="left" vertical="top"/>
    </xf>
    <xf numFmtId="4" fontId="0" fillId="0" borderId="2" xfId="0" applyNumberFormat="1" applyBorder="1"/>
    <xf numFmtId="3" fontId="0" fillId="0" borderId="9" xfId="0" applyNumberFormat="1" applyBorder="1" applyAlignment="1">
      <alignment horizontal="center" vertical="center"/>
    </xf>
    <xf numFmtId="4" fontId="0" fillId="0" borderId="0" xfId="0" applyNumberFormat="1"/>
    <xf numFmtId="4" fontId="4" fillId="0" borderId="3" xfId="0" applyNumberFormat="1" applyFont="1" applyBorder="1" applyAlignment="1">
      <alignment horizontal="left"/>
    </xf>
    <xf numFmtId="3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 wrapText="1" shrinkToFit="1"/>
    </xf>
    <xf numFmtId="4" fontId="0" fillId="0" borderId="12" xfId="0" applyNumberFormat="1" applyBorder="1"/>
    <xf numFmtId="0" fontId="0" fillId="0" borderId="6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left"/>
    </xf>
    <xf numFmtId="3" fontId="0" fillId="0" borderId="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0" fillId="3" borderId="4" xfId="0" applyNumberForma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4" fontId="3" fillId="0" borderId="12" xfId="0" applyNumberFormat="1" applyFont="1" applyBorder="1" applyAlignment="1">
      <alignment horizontal="left"/>
    </xf>
    <xf numFmtId="0" fontId="5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L29" sqref="L29"/>
    </sheetView>
  </sheetViews>
  <sheetFormatPr defaultRowHeight="12.75"/>
  <cols>
    <col min="1" max="1" width="12.5703125" customWidth="1"/>
    <col min="2" max="2" width="13.5703125" style="11" customWidth="1"/>
    <col min="3" max="3" width="15.7109375" customWidth="1"/>
    <col min="4" max="4" width="12.85546875" customWidth="1"/>
    <col min="5" max="5" width="15.85546875" customWidth="1"/>
    <col min="6" max="6" width="16.28515625" customWidth="1"/>
    <col min="7" max="7" width="13.85546875" customWidth="1"/>
    <col min="8" max="8" width="15.42578125" customWidth="1"/>
    <col min="9" max="9" width="16.140625" customWidth="1"/>
  </cols>
  <sheetData>
    <row r="1" spans="1:8" ht="27.75" customHeight="1" thickBot="1">
      <c r="A1" s="5" t="s">
        <v>23</v>
      </c>
      <c r="C1" s="1"/>
      <c r="D1" s="1"/>
      <c r="E1" s="1"/>
      <c r="F1" s="1"/>
    </row>
    <row r="2" spans="1:8" ht="30">
      <c r="A2" s="18" t="s">
        <v>5</v>
      </c>
      <c r="B2" s="19" t="s">
        <v>6</v>
      </c>
      <c r="C2" s="19" t="s">
        <v>1</v>
      </c>
      <c r="D2" s="37" t="s">
        <v>12</v>
      </c>
      <c r="E2" s="38"/>
      <c r="F2" s="19" t="s">
        <v>7</v>
      </c>
      <c r="G2" s="20" t="s">
        <v>8</v>
      </c>
    </row>
    <row r="3" spans="1:8">
      <c r="A3" s="6" t="s">
        <v>11</v>
      </c>
      <c r="B3" s="15">
        <v>42</v>
      </c>
      <c r="C3" s="12">
        <v>2</v>
      </c>
      <c r="D3" s="17">
        <v>860</v>
      </c>
      <c r="E3" s="17">
        <v>1440</v>
      </c>
      <c r="F3" s="16">
        <f>SUM(D3*E3)/1000000*B3</f>
        <v>52.012799999999999</v>
      </c>
      <c r="G3" s="7" t="s">
        <v>10</v>
      </c>
      <c r="H3" s="3" t="s">
        <v>2</v>
      </c>
    </row>
    <row r="4" spans="1:8">
      <c r="A4" s="6" t="s">
        <v>11</v>
      </c>
      <c r="B4" s="16">
        <v>81</v>
      </c>
      <c r="C4" s="13">
        <v>3</v>
      </c>
      <c r="D4" s="17">
        <v>1160</v>
      </c>
      <c r="E4" s="17">
        <v>1750</v>
      </c>
      <c r="F4" s="16">
        <f t="shared" ref="F4:F28" si="0">SUM(D4*E4)/1000000*B4</f>
        <v>164.42999999999998</v>
      </c>
      <c r="G4" s="7" t="s">
        <v>10</v>
      </c>
      <c r="H4" s="3" t="s">
        <v>2</v>
      </c>
    </row>
    <row r="5" spans="1:8">
      <c r="A5" s="6" t="s">
        <v>11</v>
      </c>
      <c r="B5" s="16">
        <v>43</v>
      </c>
      <c r="C5" s="13">
        <v>1</v>
      </c>
      <c r="D5" s="17">
        <v>860</v>
      </c>
      <c r="E5" s="17">
        <v>530</v>
      </c>
      <c r="F5" s="16">
        <f t="shared" si="0"/>
        <v>19.599399999999999</v>
      </c>
      <c r="G5" s="7" t="s">
        <v>10</v>
      </c>
      <c r="H5" s="3" t="s">
        <v>2</v>
      </c>
    </row>
    <row r="6" spans="1:8">
      <c r="A6" s="6" t="s">
        <v>11</v>
      </c>
      <c r="B6" s="16">
        <v>128</v>
      </c>
      <c r="C6" s="13">
        <v>3</v>
      </c>
      <c r="D6" s="17">
        <v>1160</v>
      </c>
      <c r="E6" s="17">
        <v>1440</v>
      </c>
      <c r="F6" s="16">
        <f t="shared" si="0"/>
        <v>213.81120000000001</v>
      </c>
      <c r="G6" s="7" t="s">
        <v>10</v>
      </c>
      <c r="H6" s="3" t="s">
        <v>2</v>
      </c>
    </row>
    <row r="7" spans="1:8">
      <c r="A7" s="6" t="s">
        <v>11</v>
      </c>
      <c r="B7" s="16">
        <v>6</v>
      </c>
      <c r="C7" s="13">
        <v>4</v>
      </c>
      <c r="D7" s="17">
        <v>1750</v>
      </c>
      <c r="E7" s="17">
        <v>1410</v>
      </c>
      <c r="F7" s="16">
        <f t="shared" si="0"/>
        <v>14.805</v>
      </c>
      <c r="G7" s="7" t="s">
        <v>10</v>
      </c>
      <c r="H7" s="3" t="s">
        <v>2</v>
      </c>
    </row>
    <row r="8" spans="1:8">
      <c r="A8" s="6" t="s">
        <v>11</v>
      </c>
      <c r="B8" s="16">
        <v>1</v>
      </c>
      <c r="C8" s="13">
        <v>4</v>
      </c>
      <c r="D8" s="17">
        <v>1750</v>
      </c>
      <c r="E8" s="17">
        <v>1470</v>
      </c>
      <c r="F8" s="16">
        <f t="shared" si="0"/>
        <v>2.5724999999999998</v>
      </c>
      <c r="G8" s="7" t="s">
        <v>10</v>
      </c>
      <c r="H8" s="3" t="s">
        <v>2</v>
      </c>
    </row>
    <row r="9" spans="1:8">
      <c r="A9" s="6" t="s">
        <v>11</v>
      </c>
      <c r="B9" s="16">
        <v>5</v>
      </c>
      <c r="C9" s="13">
        <v>4</v>
      </c>
      <c r="D9" s="17">
        <v>2370</v>
      </c>
      <c r="E9" s="17">
        <v>1750</v>
      </c>
      <c r="F9" s="16">
        <f t="shared" si="0"/>
        <v>20.737500000000001</v>
      </c>
      <c r="G9" s="7" t="s">
        <v>10</v>
      </c>
      <c r="H9" s="3" t="s">
        <v>2</v>
      </c>
    </row>
    <row r="10" spans="1:8">
      <c r="A10" s="6" t="s">
        <v>11</v>
      </c>
      <c r="B10" s="16">
        <v>13</v>
      </c>
      <c r="C10" s="13">
        <v>4</v>
      </c>
      <c r="D10" s="17">
        <v>1160</v>
      </c>
      <c r="E10" s="17">
        <v>1750</v>
      </c>
      <c r="F10" s="16">
        <f t="shared" si="0"/>
        <v>26.389999999999997</v>
      </c>
      <c r="G10" s="7" t="s">
        <v>10</v>
      </c>
      <c r="H10" s="3" t="s">
        <v>2</v>
      </c>
    </row>
    <row r="11" spans="1:8">
      <c r="A11" s="6" t="s">
        <v>11</v>
      </c>
      <c r="B11" s="16">
        <v>1</v>
      </c>
      <c r="C11" s="13">
        <v>4</v>
      </c>
      <c r="D11" s="17">
        <v>1160</v>
      </c>
      <c r="E11" s="17">
        <v>700</v>
      </c>
      <c r="F11" s="16">
        <f t="shared" si="0"/>
        <v>0.81200000000000006</v>
      </c>
      <c r="G11" s="7" t="s">
        <v>10</v>
      </c>
      <c r="H11" s="3" t="s">
        <v>2</v>
      </c>
    </row>
    <row r="12" spans="1:8">
      <c r="A12" s="6" t="s">
        <v>11</v>
      </c>
      <c r="B12" s="16">
        <v>2</v>
      </c>
      <c r="C12" s="13">
        <v>2</v>
      </c>
      <c r="D12" s="17">
        <v>590</v>
      </c>
      <c r="E12" s="17">
        <v>840</v>
      </c>
      <c r="F12" s="16">
        <f t="shared" si="0"/>
        <v>0.99119999999999997</v>
      </c>
      <c r="G12" s="7" t="s">
        <v>10</v>
      </c>
      <c r="H12" s="3" t="s">
        <v>2</v>
      </c>
    </row>
    <row r="13" spans="1:8">
      <c r="A13" s="6" t="s">
        <v>11</v>
      </c>
      <c r="B13" s="16">
        <v>3</v>
      </c>
      <c r="C13" s="13">
        <v>3</v>
      </c>
      <c r="D13" s="17">
        <v>1470</v>
      </c>
      <c r="E13" s="17">
        <v>1460</v>
      </c>
      <c r="F13" s="16">
        <f t="shared" si="0"/>
        <v>6.4385999999999992</v>
      </c>
      <c r="G13" s="7" t="s">
        <v>10</v>
      </c>
      <c r="H13" s="3" t="s">
        <v>2</v>
      </c>
    </row>
    <row r="14" spans="1:8">
      <c r="A14" s="6" t="s">
        <v>11</v>
      </c>
      <c r="B14" s="16">
        <v>1</v>
      </c>
      <c r="C14" s="13">
        <v>4</v>
      </c>
      <c r="D14" s="17">
        <v>2380</v>
      </c>
      <c r="E14" s="17">
        <v>2730</v>
      </c>
      <c r="F14" s="16">
        <f t="shared" si="0"/>
        <v>6.4973999999999998</v>
      </c>
      <c r="G14" s="7" t="s">
        <v>10</v>
      </c>
      <c r="H14" s="3" t="s">
        <v>2</v>
      </c>
    </row>
    <row r="15" spans="1:8">
      <c r="A15" s="6" t="s">
        <v>11</v>
      </c>
      <c r="B15" s="16">
        <v>2</v>
      </c>
      <c r="C15" s="13">
        <v>4</v>
      </c>
      <c r="D15" s="17">
        <v>1470</v>
      </c>
      <c r="E15" s="17">
        <v>2180</v>
      </c>
      <c r="F15" s="16">
        <f t="shared" si="0"/>
        <v>6.4092000000000002</v>
      </c>
      <c r="G15" s="7" t="s">
        <v>10</v>
      </c>
      <c r="H15" s="3" t="s">
        <v>2</v>
      </c>
    </row>
    <row r="16" spans="1:8">
      <c r="A16" s="6" t="s">
        <v>11</v>
      </c>
      <c r="B16" s="16">
        <v>16</v>
      </c>
      <c r="C16" s="13">
        <v>3</v>
      </c>
      <c r="D16" s="17">
        <v>1150</v>
      </c>
      <c r="E16" s="17">
        <v>1745</v>
      </c>
      <c r="F16" s="16">
        <f t="shared" si="0"/>
        <v>32.107999999999997</v>
      </c>
      <c r="G16" s="7" t="s">
        <v>10</v>
      </c>
      <c r="H16" s="3" t="s">
        <v>2</v>
      </c>
    </row>
    <row r="17" spans="1:9">
      <c r="A17" s="6" t="s">
        <v>11</v>
      </c>
      <c r="B17" s="16">
        <v>4</v>
      </c>
      <c r="C17" s="13">
        <v>3</v>
      </c>
      <c r="D17" s="17">
        <v>1150</v>
      </c>
      <c r="E17" s="17">
        <v>1460</v>
      </c>
      <c r="F17" s="16">
        <f t="shared" si="0"/>
        <v>6.7160000000000002</v>
      </c>
      <c r="G17" s="7" t="s">
        <v>10</v>
      </c>
      <c r="H17" s="3" t="s">
        <v>2</v>
      </c>
    </row>
    <row r="18" spans="1:9">
      <c r="A18" s="6" t="s">
        <v>11</v>
      </c>
      <c r="B18" s="16">
        <v>1</v>
      </c>
      <c r="C18" s="13">
        <v>4</v>
      </c>
      <c r="D18" s="17">
        <v>2370</v>
      </c>
      <c r="E18" s="17">
        <v>2050</v>
      </c>
      <c r="F18" s="16">
        <f t="shared" si="0"/>
        <v>4.8585000000000003</v>
      </c>
      <c r="G18" s="7" t="s">
        <v>10</v>
      </c>
      <c r="H18" s="3" t="s">
        <v>2</v>
      </c>
    </row>
    <row r="19" spans="1:9">
      <c r="A19" s="6" t="s">
        <v>11</v>
      </c>
      <c r="B19" s="16">
        <v>24</v>
      </c>
      <c r="C19" s="13">
        <v>4</v>
      </c>
      <c r="D19" s="17">
        <v>1000</v>
      </c>
      <c r="E19" s="17">
        <v>2560</v>
      </c>
      <c r="F19" s="16">
        <f t="shared" si="0"/>
        <v>61.44</v>
      </c>
      <c r="G19" s="7" t="s">
        <v>10</v>
      </c>
      <c r="H19" s="3" t="s">
        <v>2</v>
      </c>
    </row>
    <row r="20" spans="1:9">
      <c r="A20" s="6" t="s">
        <v>11</v>
      </c>
      <c r="B20" s="16">
        <v>136</v>
      </c>
      <c r="C20" s="13">
        <v>3</v>
      </c>
      <c r="D20" s="17">
        <v>1150</v>
      </c>
      <c r="E20" s="17">
        <v>1745</v>
      </c>
      <c r="F20" s="16">
        <f t="shared" si="0"/>
        <v>272.91799999999995</v>
      </c>
      <c r="G20" s="7" t="s">
        <v>10</v>
      </c>
      <c r="H20" s="3" t="s">
        <v>2</v>
      </c>
    </row>
    <row r="21" spans="1:9">
      <c r="A21" s="6" t="s">
        <v>11</v>
      </c>
      <c r="B21" s="16">
        <v>4</v>
      </c>
      <c r="C21" s="13">
        <v>3</v>
      </c>
      <c r="D21" s="17">
        <v>1150</v>
      </c>
      <c r="E21" s="17">
        <v>1460</v>
      </c>
      <c r="F21" s="16">
        <f t="shared" si="0"/>
        <v>6.7160000000000002</v>
      </c>
      <c r="G21" s="7" t="s">
        <v>10</v>
      </c>
      <c r="H21" s="3" t="s">
        <v>2</v>
      </c>
    </row>
    <row r="22" spans="1:9">
      <c r="A22" s="6" t="s">
        <v>11</v>
      </c>
      <c r="B22" s="16">
        <v>4</v>
      </c>
      <c r="C22" s="13">
        <v>4</v>
      </c>
      <c r="D22" s="17">
        <v>2370</v>
      </c>
      <c r="E22" s="17">
        <v>2050</v>
      </c>
      <c r="F22" s="16">
        <f t="shared" si="0"/>
        <v>19.434000000000001</v>
      </c>
      <c r="G22" s="7" t="s">
        <v>10</v>
      </c>
      <c r="H22" s="3" t="s">
        <v>2</v>
      </c>
    </row>
    <row r="23" spans="1:9">
      <c r="A23" s="21" t="s">
        <v>11</v>
      </c>
      <c r="B23" s="22">
        <v>3</v>
      </c>
      <c r="C23" s="23">
        <v>2</v>
      </c>
      <c r="D23" s="24">
        <v>1160</v>
      </c>
      <c r="E23" s="24">
        <v>1440</v>
      </c>
      <c r="F23" s="22">
        <f t="shared" si="0"/>
        <v>5.0112000000000005</v>
      </c>
      <c r="G23" s="10" t="s">
        <v>10</v>
      </c>
      <c r="H23" s="3" t="s">
        <v>2</v>
      </c>
    </row>
    <row r="24" spans="1:9">
      <c r="A24" s="25" t="s">
        <v>0</v>
      </c>
      <c r="B24" s="16">
        <v>58</v>
      </c>
      <c r="C24" s="26">
        <v>3</v>
      </c>
      <c r="D24" s="17">
        <v>2250</v>
      </c>
      <c r="E24" s="17">
        <v>1300</v>
      </c>
      <c r="F24" s="16">
        <f t="shared" si="0"/>
        <v>169.64999999999998</v>
      </c>
      <c r="G24" s="7" t="s">
        <v>10</v>
      </c>
      <c r="H24" s="4" t="s">
        <v>3</v>
      </c>
    </row>
    <row r="25" spans="1:9">
      <c r="A25" s="25" t="s">
        <v>0</v>
      </c>
      <c r="B25" s="16">
        <v>19</v>
      </c>
      <c r="C25" s="26">
        <v>3</v>
      </c>
      <c r="D25" s="17">
        <v>1130</v>
      </c>
      <c r="E25" s="17">
        <v>500</v>
      </c>
      <c r="F25" s="16">
        <f t="shared" si="0"/>
        <v>10.734999999999999</v>
      </c>
      <c r="G25" s="7" t="s">
        <v>10</v>
      </c>
      <c r="H25" s="4" t="s">
        <v>3</v>
      </c>
    </row>
    <row r="26" spans="1:9">
      <c r="A26" s="25" t="s">
        <v>0</v>
      </c>
      <c r="B26" s="16">
        <v>1</v>
      </c>
      <c r="C26" s="26">
        <v>1</v>
      </c>
      <c r="D26" s="17">
        <v>540</v>
      </c>
      <c r="E26" s="17">
        <v>540</v>
      </c>
      <c r="F26" s="16">
        <f t="shared" si="0"/>
        <v>0.29160000000000003</v>
      </c>
      <c r="G26" s="7" t="s">
        <v>10</v>
      </c>
      <c r="H26" s="4" t="s">
        <v>3</v>
      </c>
    </row>
    <row r="27" spans="1:9">
      <c r="A27" s="36" t="s">
        <v>20</v>
      </c>
      <c r="B27" s="22">
        <v>6</v>
      </c>
      <c r="C27" s="35">
        <v>2</v>
      </c>
      <c r="D27" s="24">
        <v>860</v>
      </c>
      <c r="E27" s="24">
        <v>1140</v>
      </c>
      <c r="F27" s="16">
        <f t="shared" si="0"/>
        <v>5.8824000000000005</v>
      </c>
      <c r="G27" s="7" t="s">
        <v>10</v>
      </c>
      <c r="H27" s="3" t="s">
        <v>4</v>
      </c>
    </row>
    <row r="28" spans="1:9">
      <c r="A28" s="36" t="s">
        <v>20</v>
      </c>
      <c r="B28" s="22">
        <v>1</v>
      </c>
      <c r="C28" s="35">
        <v>2</v>
      </c>
      <c r="D28" s="24">
        <v>145</v>
      </c>
      <c r="E28" s="24">
        <v>1140</v>
      </c>
      <c r="F28" s="22">
        <f t="shared" si="0"/>
        <v>0.1653</v>
      </c>
      <c r="G28" s="7" t="s">
        <v>10</v>
      </c>
      <c r="H28" s="3" t="s">
        <v>4</v>
      </c>
    </row>
    <row r="29" spans="1:9" ht="15" customHeight="1" thickBot="1">
      <c r="A29" s="9" t="s">
        <v>9</v>
      </c>
      <c r="B29" s="14">
        <f>SUM(B3:B28)</f>
        <v>605</v>
      </c>
      <c r="C29" s="27"/>
      <c r="D29" s="27"/>
      <c r="E29" s="27"/>
      <c r="F29" s="14">
        <f>SUM(F3:F28)</f>
        <v>1131.4327999999996</v>
      </c>
      <c r="G29" s="28"/>
      <c r="H29" s="8"/>
    </row>
    <row r="30" spans="1:9">
      <c r="A30" s="2"/>
      <c r="C30" s="1"/>
      <c r="D30" s="1"/>
      <c r="E30" s="1"/>
      <c r="F30" s="1"/>
    </row>
    <row r="31" spans="1:9" ht="78" customHeight="1">
      <c r="A31" s="33" t="s">
        <v>13</v>
      </c>
      <c r="B31" s="31" t="s">
        <v>22</v>
      </c>
      <c r="C31" s="30" t="s">
        <v>21</v>
      </c>
      <c r="D31" s="30" t="s">
        <v>14</v>
      </c>
      <c r="E31" s="30" t="s">
        <v>15</v>
      </c>
      <c r="F31" s="33" t="s">
        <v>16</v>
      </c>
      <c r="G31" s="33" t="s">
        <v>17</v>
      </c>
      <c r="H31" s="33" t="s">
        <v>18</v>
      </c>
      <c r="I31" s="32" t="s">
        <v>19</v>
      </c>
    </row>
    <row r="32" spans="1:9" ht="33.75" customHeight="1">
      <c r="A32" s="29">
        <f>SUM(F3:F28)</f>
        <v>1131.4327999999996</v>
      </c>
      <c r="B32" s="34">
        <v>0</v>
      </c>
      <c r="C32" s="29">
        <f>B32*1.21</f>
        <v>0</v>
      </c>
      <c r="D32" s="29">
        <f>A32*B32</f>
        <v>0</v>
      </c>
      <c r="E32" s="29">
        <f>D32*1.21</f>
        <v>0</v>
      </c>
      <c r="F32" s="29">
        <f>D32*2</f>
        <v>0</v>
      </c>
      <c r="G32" s="29">
        <f>F32*1.21</f>
        <v>0</v>
      </c>
      <c r="H32" s="29">
        <f>F32*2</f>
        <v>0</v>
      </c>
      <c r="I32" s="34">
        <f>H32*1.21</f>
        <v>0</v>
      </c>
    </row>
    <row r="33" spans="1:2">
      <c r="A33" s="2"/>
      <c r="B33" s="1"/>
    </row>
  </sheetData>
  <mergeCells count="1">
    <mergeCell ref="D2:E2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D32 F32 H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okna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</dc:creator>
  <cp:lastModifiedBy>Gajdošová Monika</cp:lastModifiedBy>
  <cp:lastPrinted>2013-11-08T06:47:45Z</cp:lastPrinted>
  <dcterms:created xsi:type="dcterms:W3CDTF">2009-11-03T11:33:59Z</dcterms:created>
  <dcterms:modified xsi:type="dcterms:W3CDTF">2014-03-12T08:23:47Z</dcterms:modified>
</cp:coreProperties>
</file>