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9040" windowHeight="17520"/>
  </bookViews>
  <sheets>
    <sheet name="Balanc., irig a oplach.r" sheetId="1" r:id="rId1"/>
  </sheets>
  <definedNames>
    <definedName name="_xlnm.Print_Area" localSheetId="0">'Balanc., irig a oplach.r'!$A$1:$K$60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15" i="1"/>
  <c r="F16" i="1"/>
  <c r="F17" i="1" l="1"/>
  <c r="F30" i="1" l="1"/>
  <c r="F32" i="1"/>
  <c r="F33" i="1"/>
  <c r="F34" i="1"/>
  <c r="F35" i="1" l="1"/>
  <c r="F40" i="1" l="1"/>
</calcChain>
</file>

<file path=xl/sharedStrings.xml><?xml version="1.0" encoding="utf-8"?>
<sst xmlns="http://schemas.openxmlformats.org/spreadsheetml/2006/main" count="151" uniqueCount="90">
  <si>
    <t>Předmět plnění, parametry požadované zadavatelem</t>
  </si>
  <si>
    <t>ATC B05BB01</t>
  </si>
  <si>
    <t>Natrii chloridum</t>
  </si>
  <si>
    <t>5,26 - 6,02 g/l</t>
  </si>
  <si>
    <t>Kalii chloridum</t>
  </si>
  <si>
    <t>0,30 - ,038</t>
  </si>
  <si>
    <t>Magnesii chloridum hexahydricum</t>
  </si>
  <si>
    <t>0,29 - 0,31</t>
  </si>
  <si>
    <t>Natrii acetas trihydricum</t>
  </si>
  <si>
    <t>3,68 - 4,65</t>
  </si>
  <si>
    <t>Natrii gluconas</t>
  </si>
  <si>
    <t>0 - 5,03</t>
  </si>
  <si>
    <t>137 - 140 mmol/l</t>
  </si>
  <si>
    <t>4 - 5 mmol/l</t>
  </si>
  <si>
    <t>1,4 - 1,6 mmol/l</t>
  </si>
  <si>
    <t>98 - 110 mmol/l</t>
  </si>
  <si>
    <t>27 - 35 mmol/l</t>
  </si>
  <si>
    <t>0 -23 mmol/l</t>
  </si>
  <si>
    <t>osmolarita</t>
  </si>
  <si>
    <t>osmolarita mOsm/l</t>
  </si>
  <si>
    <t>pH</t>
  </si>
  <si>
    <t>6,5 - 8</t>
  </si>
  <si>
    <t>UPOZORNĚNÍ :</t>
  </si>
  <si>
    <t xml:space="preserve">Obal nesmí obsahovat PVC - splnění této podmínky doloží dodavatel ve své nabídce </t>
  </si>
  <si>
    <t>Čirý bezbarvý roztok v plastové lahvi, plastovém vaku, nebo skleněné láhvi.</t>
  </si>
  <si>
    <t>Kvalitativní a kvantitativní složení balancovaných roztoků</t>
  </si>
  <si>
    <t>ATC B05BB01 - Fyziologický roztok 0,9%</t>
  </si>
  <si>
    <t>V07AB - Voda na oplachy</t>
  </si>
  <si>
    <t>Kvalitativní a kvantitativní složení fyziologického roztoku 0,9%</t>
  </si>
  <si>
    <t>Objem v 1 MJ</t>
  </si>
  <si>
    <t>Cena za 1 ks měrné jednotky (MJ) v Kč bez DPH</t>
  </si>
  <si>
    <t>Sazba DPH  (v %)</t>
  </si>
  <si>
    <t>Název produktu</t>
  </si>
  <si>
    <t>500 ml</t>
  </si>
  <si>
    <t>1000 ml</t>
  </si>
  <si>
    <t>DOPLNÍ DODAVATEL</t>
  </si>
  <si>
    <t>Cena celkem</t>
  </si>
  <si>
    <t>Měrnou jednotkou (MJ) je dodaná plastová nebo skleněná láhev nebo plastový vak</t>
  </si>
  <si>
    <t>INFÚZNÍ ROZTOKY BALANCOVANÉ</t>
  </si>
  <si>
    <t xml:space="preserve">INFUZNÍ ROZTOKY OPLACHOVÉ A IRIGAČNÍ </t>
  </si>
  <si>
    <t>3000 ml</t>
  </si>
  <si>
    <t>IČO/DIČ:</t>
  </si>
  <si>
    <t>Kód SÚKL</t>
  </si>
  <si>
    <t>Objednací číslo</t>
  </si>
  <si>
    <t>Obchodní označení</t>
  </si>
  <si>
    <t>NÁZEV VZ:</t>
  </si>
  <si>
    <t>KATEGORIE</t>
  </si>
  <si>
    <t>NÁZEV DODAVATELE:</t>
  </si>
  <si>
    <t>SÍDLO:</t>
  </si>
  <si>
    <t>STATUTÁRNÍ ZÁSTUPCE:</t>
  </si>
  <si>
    <t>KONTAKTNÍ OSOBA:</t>
  </si>
  <si>
    <t>E-MAIL</t>
  </si>
  <si>
    <t>TELEFON</t>
  </si>
  <si>
    <r>
      <t xml:space="preserve">Nabízený typ obalu </t>
    </r>
    <r>
      <rPr>
        <sz val="12"/>
        <rFont val="Calibri"/>
        <family val="2"/>
        <charset val="238"/>
        <scheme val="minor"/>
      </rPr>
      <t>(plastová láhev x skleněná láhev x plastový vak)</t>
    </r>
  </si>
  <si>
    <r>
      <t>Na</t>
    </r>
    <r>
      <rPr>
        <vertAlign val="superscript"/>
        <sz val="12"/>
        <rFont val="Calibri"/>
        <family val="2"/>
        <charset val="238"/>
        <scheme val="minor"/>
      </rPr>
      <t>+</t>
    </r>
  </si>
  <si>
    <r>
      <t>K</t>
    </r>
    <r>
      <rPr>
        <vertAlign val="superscript"/>
        <sz val="12"/>
        <rFont val="Calibri"/>
        <family val="2"/>
        <charset val="238"/>
        <scheme val="minor"/>
      </rPr>
      <t>+</t>
    </r>
  </si>
  <si>
    <r>
      <t>Mg</t>
    </r>
    <r>
      <rPr>
        <vertAlign val="superscript"/>
        <sz val="12"/>
        <rFont val="Calibri"/>
        <family val="2"/>
        <charset val="238"/>
        <scheme val="minor"/>
      </rPr>
      <t>2+</t>
    </r>
  </si>
  <si>
    <r>
      <t>Cl</t>
    </r>
    <r>
      <rPr>
        <vertAlign val="superscript"/>
        <sz val="12"/>
        <rFont val="Calibri"/>
        <family val="2"/>
        <charset val="238"/>
        <scheme val="minor"/>
      </rPr>
      <t>-</t>
    </r>
  </si>
  <si>
    <r>
      <t>CH</t>
    </r>
    <r>
      <rPr>
        <vertAlign val="sub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COO</t>
    </r>
    <r>
      <rPr>
        <vertAlign val="superscript"/>
        <sz val="12"/>
        <rFont val="Calibri"/>
        <family val="2"/>
        <charset val="238"/>
        <scheme val="minor"/>
      </rPr>
      <t>-</t>
    </r>
  </si>
  <si>
    <r>
      <t>C</t>
    </r>
    <r>
      <rPr>
        <vertAlign val="subscript"/>
        <sz val="12"/>
        <rFont val="Calibri"/>
        <family val="2"/>
        <charset val="238"/>
        <scheme val="minor"/>
      </rPr>
      <t>6</t>
    </r>
    <r>
      <rPr>
        <sz val="12"/>
        <rFont val="Calibri"/>
        <family val="2"/>
        <charset val="238"/>
        <scheme val="minor"/>
      </rPr>
      <t>H</t>
    </r>
    <r>
      <rPr>
        <vertAlign val="subscript"/>
        <sz val="12"/>
        <rFont val="Calibri"/>
        <family val="2"/>
        <charset val="238"/>
        <scheme val="minor"/>
      </rPr>
      <t>11</t>
    </r>
    <r>
      <rPr>
        <sz val="12"/>
        <rFont val="Calibri"/>
        <family val="2"/>
        <charset val="238"/>
        <scheme val="minor"/>
      </rPr>
      <t>O</t>
    </r>
    <r>
      <rPr>
        <vertAlign val="superscript"/>
        <sz val="12"/>
        <rFont val="Calibri"/>
        <family val="2"/>
        <charset val="238"/>
        <scheme val="minor"/>
      </rPr>
      <t>-</t>
    </r>
    <r>
      <rPr>
        <vertAlign val="subscript"/>
        <sz val="12"/>
        <rFont val="Calibri"/>
        <family val="2"/>
        <charset val="238"/>
        <scheme val="minor"/>
      </rPr>
      <t>7</t>
    </r>
  </si>
  <si>
    <r>
      <t xml:space="preserve">CELKOVÁ NABÍDKOVÁ CENA VZ (V KČ BEZ DPH)
</t>
    </r>
    <r>
      <rPr>
        <sz val="14"/>
        <color rgb="FFFF0000"/>
        <rFont val="Calibri"/>
        <family val="2"/>
        <charset val="238"/>
        <scheme val="minor"/>
      </rPr>
      <t>(předmět hodnocení)</t>
    </r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</si>
  <si>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</si>
  <si>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</si>
  <si>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</si>
  <si>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splňuji kvalifikaci stanovenou v zadávací dokumentaci zavedeného dynamického nákupního systému;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</si>
  <si>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</si>
  <si>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</si>
  <si>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</si>
  <si>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</si>
  <si>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</si>
  <si>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</si>
  <si>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</si>
  <si>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</si>
  <si>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r>
      <t xml:space="preserve">V </t>
    </r>
    <r>
      <rPr>
        <sz val="12"/>
        <color rgb="FFFF0000"/>
        <rFont val="Calibri"/>
        <family val="2"/>
        <scheme val="minor"/>
      </rPr>
      <t>……………………..</t>
    </r>
  </si>
  <si>
    <r>
      <t xml:space="preserve">dne </t>
    </r>
    <r>
      <rPr>
        <sz val="12"/>
        <color rgb="FFFF0000"/>
        <rFont val="Calibri"/>
        <family val="2"/>
        <scheme val="minor"/>
      </rPr>
      <t>…………………………</t>
    </r>
  </si>
  <si>
    <r>
      <rPr>
        <sz val="12"/>
        <rFont val="Calibri"/>
        <family val="2"/>
        <scheme val="minor"/>
      </rPr>
      <t>Podpis</t>
    </r>
    <r>
      <rPr>
        <sz val="12"/>
        <color rgb="FFFF0000"/>
        <rFont val="Calibri"/>
        <family val="2"/>
        <scheme val="minor"/>
      </rPr>
      <t>…………………….</t>
    </r>
  </si>
  <si>
    <t xml:space="preserve">Zadavatelem uvedená specifikace a technické parametry představují minimální požadavky zadavatele na dodávku roztoků v plastové lahvi, vaku či skleněné lahvi, které jsou předmětem plnění kategorie 3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</si>
  <si>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>K 3 - INFÚZNÍ ROZTOKY BALANCOVANÉ, OPLACHOVÉ A IRIGAČNÍ ROZTOKY V PLASTOVÉ LAHVI, VAKU NEBO SKLENĚNÉ LAHVI</t>
  </si>
  <si>
    <t xml:space="preserve">VÝZVA Č. 3 – DNS INFÚZNÍ ROZTOKY V PLASTOVÉ LAHVI, VAKU, NEBO SKLENĚNÉ LAHVI PRO NEMOCNICE PLZEŇSKÉHO KRAJE“ </t>
  </si>
  <si>
    <t>200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</si>
  <si>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</si>
  <si>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</si>
  <si>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>Předpokládaný odběr MJ za 24 měsíců plnění
(ks)</t>
  </si>
  <si>
    <t>Celková cena za předpokládaný odběr za  24 měsíců plnění v Kč bez DPH</t>
  </si>
  <si>
    <t>5600</t>
  </si>
  <si>
    <t>Předpokládaný odběr MJ za  24 měsíců plnění
(ks)</t>
  </si>
  <si>
    <t>2000 ml</t>
  </si>
  <si>
    <t>100</t>
  </si>
  <si>
    <t>Uvedený odběr za 24 měsíců je předpokládaný a vypočtený na základě spotřeby za předcházející období.  Zadavatel si vyhrazuje právo neodebrat či překročit uvedené předpokládané množství s ohledem na počet a skladbu pacientů.</t>
  </si>
  <si>
    <t xml:space="preserve">5000 ml                                                          Zadavatel připouští v této položce dodání i  jiných objemů (např.1x 2000 ml a 1x 3000 ml), pokud celkový objem dodaného roztoku odpovídá poptávanému množství zboží a balení je kompatibilní s běžně používanými irigačními sety. Nabídková cena bude uvedena v součtu za všechna jednotlivá balení.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</si>
</sst>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bscript"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2" borderId="0" xfId="0" applyFont="1" applyFill="1"/>
    <xf numFmtId="0" fontId="5" fillId="0" borderId="0" xfId="0" applyFont="1"/>
    <xf numFmtId="0" fontId="5" fillId="0" borderId="1" xfId="0" applyFont="1" applyBorder="1"/>
    <xf numFmtId="165" fontId="11" fillId="0" borderId="1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/>
    <xf numFmtId="0" fontId="10" fillId="2" borderId="16" xfId="0" applyFont="1" applyFill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165" fontId="14" fillId="3" borderId="16" xfId="1" applyNumberFormat="1" applyFont="1" applyFill="1" applyBorder="1" applyAlignment="1" applyProtection="1">
      <alignment horizontal="center" vertical="center"/>
      <protection locked="0"/>
    </xf>
    <xf numFmtId="9" fontId="15" fillId="3" borderId="16" xfId="0" applyNumberFormat="1" applyFont="1" applyFill="1" applyBorder="1" applyAlignment="1" applyProtection="1">
      <alignment horizontal="center" vertical="center" wrapText="1" shrinkToFit="1"/>
      <protection locked="0"/>
    </xf>
    <xf numFmtId="165" fontId="13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3" fontId="13" fillId="0" borderId="5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165" fontId="13" fillId="0" borderId="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3" fillId="2" borderId="0" xfId="0" applyFont="1" applyFill="1"/>
    <xf numFmtId="0" fontId="4" fillId="2" borderId="1" xfId="0" applyFont="1" applyFill="1" applyBorder="1"/>
    <xf numFmtId="49" fontId="11" fillId="0" borderId="0" xfId="0" applyNumberFormat="1" applyFont="1" applyAlignment="1">
      <alignment vertical="center"/>
    </xf>
    <xf numFmtId="0" fontId="21" fillId="0" borderId="0" xfId="0" applyFont="1"/>
    <xf numFmtId="0" fontId="12" fillId="0" borderId="36" xfId="0" applyFont="1" applyBorder="1" applyAlignment="1">
      <alignment horizontal="center" vertical="center" wrapText="1"/>
    </xf>
    <xf numFmtId="164" fontId="15" fillId="3" borderId="14" xfId="0" applyNumberFormat="1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 applyProtection="1">
      <alignment horizontal="center" vertical="center" wrapText="1" shrinkToFit="1"/>
      <protection locked="0"/>
    </xf>
    <xf numFmtId="0" fontId="15" fillId="3" borderId="35" xfId="0" applyFont="1" applyFill="1" applyBorder="1" applyAlignment="1" applyProtection="1">
      <alignment horizontal="center" vertical="center" wrapText="1" shrinkToFit="1"/>
      <protection locked="0"/>
    </xf>
    <xf numFmtId="0" fontId="10" fillId="2" borderId="38" xfId="0" applyFont="1" applyFill="1" applyBorder="1" applyAlignment="1">
      <alignment horizontal="center" vertical="center"/>
    </xf>
    <xf numFmtId="3" fontId="12" fillId="0" borderId="38" xfId="0" applyNumberFormat="1" applyFont="1" applyBorder="1" applyAlignment="1">
      <alignment horizontal="center" vertical="center"/>
    </xf>
    <xf numFmtId="165" fontId="14" fillId="3" borderId="38" xfId="1" applyNumberFormat="1" applyFont="1" applyFill="1" applyBorder="1" applyAlignment="1" applyProtection="1">
      <alignment horizontal="center" vertical="center"/>
      <protection locked="0"/>
    </xf>
    <xf numFmtId="9" fontId="15" fillId="3" borderId="38" xfId="0" applyNumberFormat="1" applyFont="1" applyFill="1" applyBorder="1" applyAlignment="1" applyProtection="1">
      <alignment horizontal="center" vertical="center" wrapText="1" shrinkToFit="1"/>
      <protection locked="0"/>
    </xf>
    <xf numFmtId="165" fontId="13" fillId="0" borderId="38" xfId="0" applyNumberFormat="1" applyFont="1" applyBorder="1" applyAlignment="1">
      <alignment horizontal="center" vertical="center"/>
    </xf>
    <xf numFmtId="0" fontId="15" fillId="3" borderId="38" xfId="0" applyFont="1" applyFill="1" applyBorder="1" applyAlignment="1" applyProtection="1">
      <alignment horizontal="center" vertical="center" wrapText="1" shrinkToFit="1"/>
      <protection locked="0"/>
    </xf>
    <xf numFmtId="0" fontId="15" fillId="3" borderId="39" xfId="0" applyFont="1" applyFill="1" applyBorder="1" applyAlignment="1" applyProtection="1">
      <alignment horizontal="center" vertical="center" wrapText="1" shrinkToFit="1"/>
      <protection locked="0"/>
    </xf>
    <xf numFmtId="0" fontId="15" fillId="3" borderId="20" xfId="0" applyFont="1" applyFill="1" applyBorder="1" applyAlignment="1">
      <alignment horizontal="center" vertical="center" wrapText="1"/>
    </xf>
    <xf numFmtId="164" fontId="15" fillId="3" borderId="20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164" fontId="15" fillId="3" borderId="38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 wrapText="1"/>
    </xf>
    <xf numFmtId="165" fontId="14" fillId="3" borderId="13" xfId="1" applyNumberFormat="1" applyFont="1" applyFill="1" applyBorder="1" applyAlignment="1" applyProtection="1">
      <alignment horizontal="center" vertical="center"/>
      <protection locked="0"/>
    </xf>
    <xf numFmtId="9" fontId="15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65" fontId="13" fillId="0" borderId="13" xfId="0" applyNumberFormat="1" applyFont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wrapText="1" shrinkToFit="1"/>
      <protection locked="0"/>
    </xf>
    <xf numFmtId="0" fontId="15" fillId="3" borderId="28" xfId="0" applyFont="1" applyFill="1" applyBorder="1" applyAlignment="1" applyProtection="1">
      <alignment horizontal="center" vertical="center" wrapText="1" shrinkToFit="1"/>
      <protection locked="0"/>
    </xf>
    <xf numFmtId="0" fontId="15" fillId="3" borderId="13" xfId="0" applyFont="1" applyFill="1" applyBorder="1" applyAlignment="1">
      <alignment horizontal="center" vertical="center" wrapText="1"/>
    </xf>
    <xf numFmtId="164" fontId="15" fillId="3" borderId="13" xfId="0" applyNumberFormat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9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165" fontId="12" fillId="2" borderId="6" xfId="0" applyNumberFormat="1" applyFont="1" applyFill="1" applyBorder="1" applyAlignment="1">
      <alignment horizontal="left" vertical="center"/>
    </xf>
    <xf numFmtId="165" fontId="12" fillId="2" borderId="7" xfId="0" applyNumberFormat="1" applyFont="1" applyFill="1" applyBorder="1" applyAlignment="1">
      <alignment horizontal="left" vertical="center"/>
    </xf>
    <xf numFmtId="165" fontId="12" fillId="2" borderId="8" xfId="0" applyNumberFormat="1" applyFont="1" applyFill="1" applyBorder="1" applyAlignment="1">
      <alignment horizontal="left" vertical="center"/>
    </xf>
    <xf numFmtId="165" fontId="9" fillId="2" borderId="6" xfId="0" applyNumberFormat="1" applyFont="1" applyFill="1" applyBorder="1" applyAlignment="1">
      <alignment horizontal="left" vertical="center"/>
    </xf>
    <xf numFmtId="165" fontId="9" fillId="2" borderId="7" xfId="0" applyNumberFormat="1" applyFont="1" applyFill="1" applyBorder="1" applyAlignment="1">
      <alignment horizontal="left" vertical="center"/>
    </xf>
    <xf numFmtId="165" fontId="9" fillId="2" borderId="8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5" fontId="8" fillId="4" borderId="9" xfId="0" applyNumberFormat="1" applyFont="1" applyFill="1" applyBorder="1" applyAlignment="1">
      <alignment horizontal="center" vertical="center"/>
    </xf>
    <xf numFmtId="165" fontId="8" fillId="4" borderId="18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0" fontId="21" fillId="0" borderId="0" xfId="0" applyFont="1"/>
    <xf numFmtId="0" fontId="22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colors>
    <mruColors>
      <color rgb="FFDBF7FD"/>
      <color rgb="FFFEE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9"/>
  <sheetViews>
    <sheetView tabSelected="1" zoomScale="70" zoomScaleNormal="70" workbookViewId="0">
      <selection sqref="A1:K1"/>
    </sheetView>
  </sheetViews>
  <sheetFormatPr defaultColWidth="9.109375" defaultRowHeight="13.8" x14ac:dyDescent="0.25"/>
  <cols>
    <col min="1" max="1" width="17" style="9" customWidth="1"/>
    <col min="2" max="2" width="37" style="3" customWidth="1"/>
    <col min="3" max="3" width="16.109375" style="10" customWidth="1"/>
    <col min="4" max="4" width="19.88671875" style="10" customWidth="1"/>
    <col min="5" max="5" width="20.109375" style="3" customWidth="1"/>
    <col min="6" max="6" width="22.88671875" style="11" customWidth="1"/>
    <col min="7" max="7" width="19" style="3" customWidth="1"/>
    <col min="8" max="8" width="19.88671875" style="3" customWidth="1"/>
    <col min="9" max="9" width="17.6640625" style="3" customWidth="1"/>
    <col min="10" max="10" width="15" style="3" customWidth="1"/>
    <col min="11" max="11" width="20.44140625" style="3" customWidth="1"/>
    <col min="12" max="12" width="12.109375" style="3" customWidth="1"/>
    <col min="13" max="14" width="9.109375" style="3"/>
    <col min="15" max="15" width="14.33203125" style="3" customWidth="1"/>
    <col min="16" max="16384" width="9.109375" style="3"/>
  </cols>
  <sheetData>
    <row r="1" spans="1:58" s="2" customFormat="1" ht="49.95" customHeight="1" thickBot="1" x14ac:dyDescent="0.3">
      <c r="A1" s="118" t="s">
        <v>80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14" customFormat="1" ht="52.95" customHeight="1" thickBot="1" x14ac:dyDescent="0.35">
      <c r="A2" s="133" t="s">
        <v>45</v>
      </c>
      <c r="B2" s="134"/>
      <c r="C2" s="135" t="s">
        <v>78</v>
      </c>
      <c r="D2" s="136"/>
      <c r="E2" s="136"/>
      <c r="F2" s="136"/>
      <c r="G2" s="136"/>
      <c r="H2" s="136"/>
      <c r="I2" s="136"/>
      <c r="J2" s="136"/>
      <c r="K2" s="137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</row>
    <row r="3" spans="1:58" s="14" customFormat="1" ht="41.4" customHeight="1" thickBot="1" x14ac:dyDescent="0.35">
      <c r="A3" s="133" t="s">
        <v>46</v>
      </c>
      <c r="B3" s="134"/>
      <c r="C3" s="135" t="s">
        <v>77</v>
      </c>
      <c r="D3" s="136"/>
      <c r="E3" s="136"/>
      <c r="F3" s="136"/>
      <c r="G3" s="136"/>
      <c r="H3" s="136"/>
      <c r="I3" s="136"/>
      <c r="J3" s="136"/>
      <c r="K3" s="137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</row>
    <row r="4" spans="1:58" s="14" customFormat="1" ht="33" customHeight="1" x14ac:dyDescent="0.3">
      <c r="A4" s="141" t="s">
        <v>47</v>
      </c>
      <c r="B4" s="142"/>
      <c r="C4" s="143" t="s">
        <v>35</v>
      </c>
      <c r="D4" s="144"/>
      <c r="E4" s="144"/>
      <c r="F4" s="144"/>
      <c r="G4" s="144"/>
      <c r="H4" s="144"/>
      <c r="I4" s="144"/>
      <c r="J4" s="144"/>
      <c r="K4" s="14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spans="1:58" s="14" customFormat="1" ht="33" customHeight="1" x14ac:dyDescent="0.3">
      <c r="A5" s="121" t="s">
        <v>48</v>
      </c>
      <c r="B5" s="122"/>
      <c r="C5" s="130" t="s">
        <v>35</v>
      </c>
      <c r="D5" s="131"/>
      <c r="E5" s="131"/>
      <c r="F5" s="131"/>
      <c r="G5" s="131"/>
      <c r="H5" s="131"/>
      <c r="I5" s="131"/>
      <c r="J5" s="131"/>
      <c r="K5" s="13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spans="1:58" s="14" customFormat="1" ht="33" customHeight="1" x14ac:dyDescent="0.3">
      <c r="A6" s="123" t="s">
        <v>41</v>
      </c>
      <c r="B6" s="124"/>
      <c r="C6" s="127" t="s">
        <v>35</v>
      </c>
      <c r="D6" s="128"/>
      <c r="E6" s="128"/>
      <c r="F6" s="128"/>
      <c r="G6" s="128"/>
      <c r="H6" s="128"/>
      <c r="I6" s="128"/>
      <c r="J6" s="128"/>
      <c r="K6" s="12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58" s="14" customFormat="1" ht="33" customHeight="1" thickBot="1" x14ac:dyDescent="0.35">
      <c r="A7" s="125" t="s">
        <v>49</v>
      </c>
      <c r="B7" s="126"/>
      <c r="C7" s="138" t="s">
        <v>35</v>
      </c>
      <c r="D7" s="139"/>
      <c r="E7" s="139"/>
      <c r="F7" s="139"/>
      <c r="G7" s="139"/>
      <c r="H7" s="139"/>
      <c r="I7" s="139"/>
      <c r="J7" s="139"/>
      <c r="K7" s="140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spans="1:58" s="14" customFormat="1" ht="33" customHeight="1" thickBot="1" x14ac:dyDescent="0.35">
      <c r="A8" s="99" t="s">
        <v>50</v>
      </c>
      <c r="B8" s="100"/>
      <c r="C8" s="138" t="s">
        <v>35</v>
      </c>
      <c r="D8" s="139"/>
      <c r="E8" s="139"/>
      <c r="F8" s="139"/>
      <c r="G8" s="139"/>
      <c r="H8" s="139"/>
      <c r="I8" s="139"/>
      <c r="J8" s="139"/>
      <c r="K8" s="140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spans="1:58" s="14" customFormat="1" ht="33" customHeight="1" thickBot="1" x14ac:dyDescent="0.35">
      <c r="A9" s="99" t="s">
        <v>51</v>
      </c>
      <c r="B9" s="100"/>
      <c r="C9" s="101" t="s">
        <v>35</v>
      </c>
      <c r="D9" s="102"/>
      <c r="E9" s="102"/>
      <c r="F9" s="103"/>
      <c r="G9" s="104" t="s">
        <v>52</v>
      </c>
      <c r="H9" s="105"/>
      <c r="I9" s="106" t="s">
        <v>35</v>
      </c>
      <c r="J9" s="107"/>
      <c r="K9" s="10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58" s="14" customFormat="1" ht="69" customHeight="1" x14ac:dyDescent="0.3">
      <c r="A10" s="157" t="s">
        <v>76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9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pans="1:58" s="14" customFormat="1" ht="83.25" customHeight="1" thickBot="1" x14ac:dyDescent="0.35">
      <c r="A11" s="157" t="s">
        <v>81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9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spans="1:58" s="2" customFormat="1" ht="39" customHeight="1" thickBot="1" x14ac:dyDescent="0.3">
      <c r="A12" s="96" t="s">
        <v>37</v>
      </c>
      <c r="B12" s="97"/>
      <c r="C12" s="97"/>
      <c r="D12" s="97"/>
      <c r="E12" s="97"/>
      <c r="F12" s="97"/>
      <c r="G12" s="97"/>
      <c r="H12" s="97"/>
      <c r="I12" s="97"/>
      <c r="J12" s="97"/>
      <c r="K12" s="9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ht="38.4" customHeight="1" thickBot="1" x14ac:dyDescent="0.3">
      <c r="A13" s="154" t="s">
        <v>38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6"/>
    </row>
    <row r="14" spans="1:58" s="24" customFormat="1" ht="81.599999999999994" customHeight="1" thickBot="1" x14ac:dyDescent="0.35">
      <c r="A14" s="16" t="s">
        <v>0</v>
      </c>
      <c r="B14" s="17" t="s">
        <v>29</v>
      </c>
      <c r="C14" s="18" t="s">
        <v>82</v>
      </c>
      <c r="D14" s="17" t="s">
        <v>30</v>
      </c>
      <c r="E14" s="19" t="s">
        <v>31</v>
      </c>
      <c r="F14" s="20" t="s">
        <v>83</v>
      </c>
      <c r="G14" s="17" t="s">
        <v>32</v>
      </c>
      <c r="H14" s="21" t="s">
        <v>53</v>
      </c>
      <c r="I14" s="20" t="s">
        <v>42</v>
      </c>
      <c r="J14" s="22" t="s">
        <v>43</v>
      </c>
      <c r="K14" s="23" t="s">
        <v>44</v>
      </c>
    </row>
    <row r="15" spans="1:58" s="30" customFormat="1" ht="46.95" customHeight="1" x14ac:dyDescent="0.3">
      <c r="A15" s="53" t="s">
        <v>1</v>
      </c>
      <c r="B15" s="58" t="s">
        <v>33</v>
      </c>
      <c r="C15" s="59">
        <v>33000</v>
      </c>
      <c r="D15" s="60">
        <v>0</v>
      </c>
      <c r="E15" s="61">
        <v>0</v>
      </c>
      <c r="F15" s="62">
        <f>C15*D15</f>
        <v>0</v>
      </c>
      <c r="G15" s="63" t="s">
        <v>35</v>
      </c>
      <c r="H15" s="64" t="s">
        <v>35</v>
      </c>
      <c r="I15" s="33" t="s">
        <v>35</v>
      </c>
      <c r="J15" s="54" t="s">
        <v>35</v>
      </c>
      <c r="K15" s="55" t="s">
        <v>35</v>
      </c>
    </row>
    <row r="16" spans="1:58" s="30" customFormat="1" ht="46.95" customHeight="1" thickBot="1" x14ac:dyDescent="0.35">
      <c r="A16" s="31" t="s">
        <v>1</v>
      </c>
      <c r="B16" s="25" t="s">
        <v>34</v>
      </c>
      <c r="C16" s="26">
        <v>56000</v>
      </c>
      <c r="D16" s="27">
        <v>0</v>
      </c>
      <c r="E16" s="28">
        <v>0</v>
      </c>
      <c r="F16" s="29">
        <f>C16*D16</f>
        <v>0</v>
      </c>
      <c r="G16" s="56" t="s">
        <v>35</v>
      </c>
      <c r="H16" s="57" t="s">
        <v>35</v>
      </c>
      <c r="I16" s="65" t="s">
        <v>35</v>
      </c>
      <c r="J16" s="66" t="s">
        <v>35</v>
      </c>
      <c r="K16" s="67" t="s">
        <v>35</v>
      </c>
    </row>
    <row r="17" spans="1:15" s="24" customFormat="1" ht="42.6" customHeight="1" thickBot="1" x14ac:dyDescent="0.35">
      <c r="A17" s="148" t="s">
        <v>36</v>
      </c>
      <c r="B17" s="149"/>
      <c r="C17" s="149"/>
      <c r="D17" s="149"/>
      <c r="E17" s="150"/>
      <c r="F17" s="15">
        <f>SUM(F15:F16)</f>
        <v>0</v>
      </c>
      <c r="G17" s="115"/>
      <c r="H17" s="116"/>
      <c r="I17" s="116"/>
      <c r="J17" s="116"/>
      <c r="K17" s="117"/>
    </row>
    <row r="18" spans="1:15" ht="27" customHeight="1" x14ac:dyDescent="0.25">
      <c r="A18" s="109" t="s">
        <v>24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1"/>
    </row>
    <row r="19" spans="1:15" ht="27" customHeight="1" x14ac:dyDescent="0.25">
      <c r="A19" s="43" t="s">
        <v>25</v>
      </c>
      <c r="B19" s="68"/>
      <c r="C19" s="69"/>
      <c r="D19" s="69"/>
      <c r="E19" s="70"/>
      <c r="F19" s="71"/>
      <c r="G19" s="72"/>
      <c r="H19" s="30"/>
      <c r="I19" s="30"/>
      <c r="J19" s="30"/>
      <c r="K19" s="38"/>
    </row>
    <row r="20" spans="1:15" ht="27" customHeight="1" x14ac:dyDescent="0.25">
      <c r="A20" s="37" t="s">
        <v>2</v>
      </c>
      <c r="B20" s="73"/>
      <c r="C20" s="74"/>
      <c r="D20" s="75" t="s">
        <v>3</v>
      </c>
      <c r="E20" s="70"/>
      <c r="F20" s="75" t="s">
        <v>54</v>
      </c>
      <c r="G20" s="76" t="s">
        <v>12</v>
      </c>
      <c r="H20" s="74"/>
      <c r="I20" s="30"/>
      <c r="J20" s="30"/>
      <c r="K20" s="38"/>
    </row>
    <row r="21" spans="1:15" ht="27" customHeight="1" x14ac:dyDescent="0.25">
      <c r="A21" s="37" t="s">
        <v>4</v>
      </c>
      <c r="B21" s="73"/>
      <c r="C21" s="74"/>
      <c r="D21" s="75" t="s">
        <v>5</v>
      </c>
      <c r="E21" s="70"/>
      <c r="F21" s="75" t="s">
        <v>55</v>
      </c>
      <c r="G21" s="77" t="s">
        <v>13</v>
      </c>
      <c r="H21" s="74"/>
      <c r="I21" s="30"/>
      <c r="J21" s="30"/>
      <c r="K21" s="38"/>
    </row>
    <row r="22" spans="1:15" ht="27" customHeight="1" x14ac:dyDescent="0.25">
      <c r="A22" s="37" t="s">
        <v>6</v>
      </c>
      <c r="B22" s="73"/>
      <c r="C22" s="74"/>
      <c r="D22" s="75" t="s">
        <v>7</v>
      </c>
      <c r="E22" s="70"/>
      <c r="F22" s="75" t="s">
        <v>56</v>
      </c>
      <c r="G22" s="76" t="s">
        <v>14</v>
      </c>
      <c r="H22" s="74"/>
      <c r="I22" s="30"/>
      <c r="J22" s="30"/>
      <c r="K22" s="38"/>
    </row>
    <row r="23" spans="1:15" ht="27" customHeight="1" x14ac:dyDescent="0.25">
      <c r="A23" s="37" t="s">
        <v>8</v>
      </c>
      <c r="B23" s="73"/>
      <c r="C23" s="74"/>
      <c r="D23" s="75" t="s">
        <v>9</v>
      </c>
      <c r="E23" s="70"/>
      <c r="F23" s="75" t="s">
        <v>57</v>
      </c>
      <c r="G23" s="76" t="s">
        <v>15</v>
      </c>
      <c r="H23" s="74"/>
      <c r="I23" s="30"/>
      <c r="J23" s="73"/>
      <c r="K23" s="44"/>
      <c r="L23" s="7"/>
      <c r="M23" s="4"/>
      <c r="N23" s="5"/>
      <c r="O23" s="6"/>
    </row>
    <row r="24" spans="1:15" ht="27" customHeight="1" x14ac:dyDescent="0.25">
      <c r="A24" s="37" t="s">
        <v>10</v>
      </c>
      <c r="B24" s="73"/>
      <c r="C24" s="74"/>
      <c r="D24" s="75" t="s">
        <v>11</v>
      </c>
      <c r="E24" s="70"/>
      <c r="F24" s="75" t="s">
        <v>58</v>
      </c>
      <c r="G24" s="76" t="s">
        <v>16</v>
      </c>
      <c r="H24" s="74"/>
      <c r="I24" s="30"/>
      <c r="J24" s="73"/>
      <c r="K24" s="44"/>
      <c r="L24" s="7"/>
      <c r="M24" s="4"/>
      <c r="N24" s="5"/>
      <c r="O24" s="6"/>
    </row>
    <row r="25" spans="1:15" ht="27" customHeight="1" x14ac:dyDescent="0.25">
      <c r="A25" s="37"/>
      <c r="B25" s="73"/>
      <c r="C25" s="74"/>
      <c r="D25" s="75"/>
      <c r="E25" s="70"/>
      <c r="F25" s="75" t="s">
        <v>59</v>
      </c>
      <c r="G25" s="76" t="s">
        <v>17</v>
      </c>
      <c r="H25" s="74"/>
      <c r="I25" s="30"/>
      <c r="J25" s="73"/>
      <c r="K25" s="44"/>
      <c r="L25" s="7"/>
      <c r="M25" s="4"/>
      <c r="N25" s="5"/>
      <c r="O25" s="6"/>
    </row>
    <row r="26" spans="1:15" ht="27" customHeight="1" x14ac:dyDescent="0.25">
      <c r="A26" s="37" t="s">
        <v>18</v>
      </c>
      <c r="B26" s="73"/>
      <c r="C26" s="74"/>
      <c r="D26" s="75" t="s">
        <v>19</v>
      </c>
      <c r="E26" s="70"/>
      <c r="F26" s="71"/>
      <c r="G26" s="72"/>
      <c r="H26" s="30"/>
      <c r="I26" s="75"/>
      <c r="J26" s="73"/>
      <c r="K26" s="44"/>
      <c r="L26" s="7"/>
      <c r="M26" s="4"/>
      <c r="N26" s="5"/>
      <c r="O26" s="6"/>
    </row>
    <row r="27" spans="1:15" ht="27" customHeight="1" thickBot="1" x14ac:dyDescent="0.3">
      <c r="A27" s="39" t="s">
        <v>20</v>
      </c>
      <c r="B27" s="45"/>
      <c r="C27" s="34"/>
      <c r="D27" s="46" t="s">
        <v>21</v>
      </c>
      <c r="E27" s="47"/>
      <c r="F27" s="35"/>
      <c r="G27" s="36"/>
      <c r="H27" s="41"/>
      <c r="I27" s="40"/>
      <c r="J27" s="45"/>
      <c r="K27" s="48"/>
      <c r="L27" s="8"/>
      <c r="M27" s="4"/>
      <c r="N27" s="5"/>
      <c r="O27" s="6"/>
    </row>
    <row r="28" spans="1:15" s="24" customFormat="1" ht="38.4" customHeight="1" thickBot="1" x14ac:dyDescent="0.35">
      <c r="A28" s="112" t="s">
        <v>39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4"/>
    </row>
    <row r="29" spans="1:15" s="24" customFormat="1" ht="73.2" customHeight="1" thickBot="1" x14ac:dyDescent="0.35">
      <c r="A29" s="16" t="s">
        <v>0</v>
      </c>
      <c r="B29" s="17" t="s">
        <v>29</v>
      </c>
      <c r="C29" s="18" t="s">
        <v>85</v>
      </c>
      <c r="D29" s="17" t="s">
        <v>30</v>
      </c>
      <c r="E29" s="19" t="s">
        <v>31</v>
      </c>
      <c r="F29" s="20" t="s">
        <v>83</v>
      </c>
      <c r="G29" s="17" t="s">
        <v>32</v>
      </c>
      <c r="H29" s="32" t="s">
        <v>53</v>
      </c>
      <c r="I29" s="20" t="s">
        <v>42</v>
      </c>
      <c r="J29" s="22" t="s">
        <v>43</v>
      </c>
      <c r="K29" s="23" t="s">
        <v>44</v>
      </c>
    </row>
    <row r="30" spans="1:15" s="24" customFormat="1" ht="71.400000000000006" customHeight="1" thickBot="1" x14ac:dyDescent="0.35">
      <c r="A30" s="53" t="s">
        <v>26</v>
      </c>
      <c r="B30" s="78" t="s">
        <v>34</v>
      </c>
      <c r="C30" s="79" t="s">
        <v>84</v>
      </c>
      <c r="D30" s="60">
        <v>0</v>
      </c>
      <c r="E30" s="61">
        <v>0</v>
      </c>
      <c r="F30" s="62">
        <f>C30*D30</f>
        <v>0</v>
      </c>
      <c r="G30" s="63" t="s">
        <v>35</v>
      </c>
      <c r="H30" s="64" t="s">
        <v>35</v>
      </c>
      <c r="I30" s="80" t="s">
        <v>35</v>
      </c>
      <c r="J30" s="81" t="s">
        <v>35</v>
      </c>
      <c r="K30" s="82" t="s">
        <v>35</v>
      </c>
    </row>
    <row r="31" spans="1:15" s="24" customFormat="1" ht="71.400000000000006" customHeight="1" thickBot="1" x14ac:dyDescent="0.35">
      <c r="A31" s="16" t="s">
        <v>26</v>
      </c>
      <c r="B31" s="83" t="s">
        <v>86</v>
      </c>
      <c r="C31" s="84" t="s">
        <v>87</v>
      </c>
      <c r="D31" s="85">
        <v>0</v>
      </c>
      <c r="E31" s="86">
        <v>0</v>
      </c>
      <c r="F31" s="87">
        <f>C31*D31</f>
        <v>0</v>
      </c>
      <c r="G31" s="88" t="s">
        <v>35</v>
      </c>
      <c r="H31" s="89" t="s">
        <v>35</v>
      </c>
      <c r="I31" s="90" t="s">
        <v>35</v>
      </c>
      <c r="J31" s="91" t="s">
        <v>35</v>
      </c>
      <c r="K31" s="92" t="s">
        <v>35</v>
      </c>
    </row>
    <row r="32" spans="1:15" s="24" customFormat="1" ht="71.400000000000006" customHeight="1" thickBot="1" x14ac:dyDescent="0.35">
      <c r="A32" s="16" t="s">
        <v>26</v>
      </c>
      <c r="B32" s="83" t="s">
        <v>40</v>
      </c>
      <c r="C32" s="84" t="s">
        <v>79</v>
      </c>
      <c r="D32" s="85">
        <v>0</v>
      </c>
      <c r="E32" s="86">
        <v>0</v>
      </c>
      <c r="F32" s="87">
        <f t="shared" ref="F32:F34" si="0">C32*D32</f>
        <v>0</v>
      </c>
      <c r="G32" s="88" t="s">
        <v>35</v>
      </c>
      <c r="H32" s="89" t="s">
        <v>35</v>
      </c>
      <c r="I32" s="90" t="s">
        <v>35</v>
      </c>
      <c r="J32" s="91" t="s">
        <v>35</v>
      </c>
      <c r="K32" s="92" t="s">
        <v>35</v>
      </c>
    </row>
    <row r="33" spans="1:58" s="24" customFormat="1" ht="164.4" customHeight="1" thickBot="1" x14ac:dyDescent="0.35">
      <c r="A33" s="16" t="s">
        <v>26</v>
      </c>
      <c r="B33" s="93" t="s">
        <v>89</v>
      </c>
      <c r="C33" s="94">
        <v>1400</v>
      </c>
      <c r="D33" s="85">
        <v>0</v>
      </c>
      <c r="E33" s="86">
        <v>0</v>
      </c>
      <c r="F33" s="87">
        <f t="shared" si="0"/>
        <v>0</v>
      </c>
      <c r="G33" s="88" t="s">
        <v>35</v>
      </c>
      <c r="H33" s="89" t="s">
        <v>35</v>
      </c>
      <c r="I33" s="90" t="s">
        <v>35</v>
      </c>
      <c r="J33" s="91" t="s">
        <v>35</v>
      </c>
      <c r="K33" s="92" t="s">
        <v>35</v>
      </c>
    </row>
    <row r="34" spans="1:58" s="24" customFormat="1" ht="63" customHeight="1" thickBot="1" x14ac:dyDescent="0.35">
      <c r="A34" s="16" t="s">
        <v>27</v>
      </c>
      <c r="B34" s="83" t="s">
        <v>34</v>
      </c>
      <c r="C34" s="94">
        <v>10000</v>
      </c>
      <c r="D34" s="85">
        <v>0</v>
      </c>
      <c r="E34" s="86">
        <v>0</v>
      </c>
      <c r="F34" s="87">
        <f t="shared" si="0"/>
        <v>0</v>
      </c>
      <c r="G34" s="88" t="s">
        <v>35</v>
      </c>
      <c r="H34" s="89" t="s">
        <v>35</v>
      </c>
      <c r="I34" s="90" t="s">
        <v>35</v>
      </c>
      <c r="J34" s="91" t="s">
        <v>35</v>
      </c>
      <c r="K34" s="92" t="s">
        <v>35</v>
      </c>
    </row>
    <row r="35" spans="1:58" s="24" customFormat="1" ht="27.6" customHeight="1" thickBot="1" x14ac:dyDescent="0.35">
      <c r="A35" s="151" t="s">
        <v>36</v>
      </c>
      <c r="B35" s="152"/>
      <c r="C35" s="152"/>
      <c r="D35" s="152"/>
      <c r="E35" s="153"/>
      <c r="F35" s="15">
        <f>SUM(F30:F34)</f>
        <v>0</v>
      </c>
      <c r="G35" s="115"/>
      <c r="H35" s="116"/>
      <c r="I35" s="116"/>
      <c r="J35" s="116"/>
      <c r="K35" s="117"/>
    </row>
    <row r="36" spans="1:58" s="24" customFormat="1" ht="27.6" customHeight="1" x14ac:dyDescent="0.3">
      <c r="A36" s="109" t="s">
        <v>24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1"/>
    </row>
    <row r="37" spans="1:58" s="24" customFormat="1" ht="27.6" customHeight="1" x14ac:dyDescent="0.3">
      <c r="A37" s="37" t="s">
        <v>28</v>
      </c>
      <c r="B37" s="74"/>
      <c r="C37" s="74"/>
      <c r="D37" s="70"/>
      <c r="E37" s="30"/>
      <c r="F37" s="71"/>
      <c r="G37" s="72"/>
      <c r="H37" s="30"/>
      <c r="I37" s="30"/>
      <c r="J37" s="30"/>
      <c r="K37" s="38"/>
    </row>
    <row r="38" spans="1:58" ht="30" customHeight="1" thickBot="1" x14ac:dyDescent="0.3">
      <c r="A38" s="39" t="s">
        <v>2</v>
      </c>
      <c r="B38" s="34"/>
      <c r="C38" s="40" t="s">
        <v>3</v>
      </c>
      <c r="D38" s="41"/>
      <c r="E38" s="41"/>
      <c r="F38" s="35"/>
      <c r="G38" s="36"/>
      <c r="H38" s="41"/>
      <c r="I38" s="41"/>
      <c r="J38" s="41"/>
      <c r="K38" s="42"/>
    </row>
    <row r="39" spans="1:58" ht="24" customHeight="1" thickBot="1" x14ac:dyDescent="0.3">
      <c r="A39" s="3"/>
      <c r="C39" s="3"/>
      <c r="D39" s="4"/>
      <c r="F39" s="5"/>
      <c r="G39" s="6"/>
    </row>
    <row r="40" spans="1:58" s="50" customFormat="1" ht="52.2" customHeight="1" thickBot="1" x14ac:dyDescent="0.3">
      <c r="A40" s="146" t="s">
        <v>60</v>
      </c>
      <c r="B40" s="147"/>
      <c r="C40" s="147"/>
      <c r="D40" s="147"/>
      <c r="E40" s="147"/>
      <c r="F40" s="160">
        <f>F17+F35</f>
        <v>0</v>
      </c>
      <c r="G40" s="161"/>
      <c r="H40" s="3"/>
      <c r="I40" s="3"/>
      <c r="J40" s="3"/>
      <c r="K40" s="3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</row>
    <row r="41" spans="1:58" s="50" customFormat="1" ht="24.6" customHeight="1" x14ac:dyDescent="0.3">
      <c r="A41" s="95" t="s">
        <v>22</v>
      </c>
      <c r="B41" s="95"/>
      <c r="C41" s="95"/>
      <c r="D41" s="95"/>
      <c r="E41" s="95"/>
      <c r="F41" s="95"/>
      <c r="G41" s="95"/>
      <c r="H41" s="95"/>
      <c r="I41" s="49"/>
      <c r="J41" s="49"/>
      <c r="K41" s="49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</row>
    <row r="42" spans="1:58" s="50" customFormat="1" ht="33" customHeight="1" x14ac:dyDescent="0.3">
      <c r="A42" s="162" t="s">
        <v>23</v>
      </c>
      <c r="B42" s="162"/>
      <c r="C42" s="162"/>
      <c r="D42" s="162"/>
      <c r="E42" s="162"/>
      <c r="F42" s="162"/>
      <c r="G42" s="162"/>
      <c r="H42" s="162"/>
      <c r="I42" s="49"/>
      <c r="J42" s="49"/>
      <c r="K42" s="49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</row>
    <row r="43" spans="1:58" s="24" customFormat="1" ht="25.5" customHeight="1" thickBot="1" x14ac:dyDescent="0.35">
      <c r="A43" s="167" t="s">
        <v>88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</row>
    <row r="44" spans="1:58" s="24" customFormat="1" ht="17.25" customHeight="1" thickBot="1" x14ac:dyDescent="0.35">
      <c r="A44" s="163" t="s">
        <v>61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5"/>
    </row>
    <row r="45" spans="1:58" s="24" customFormat="1" ht="27" customHeight="1" x14ac:dyDescent="0.3">
      <c r="A45" s="51" t="s">
        <v>62</v>
      </c>
      <c r="B45" s="51"/>
      <c r="C45" s="51"/>
      <c r="D45" s="51"/>
      <c r="E45" s="51"/>
      <c r="F45" s="51"/>
      <c r="G45" s="51"/>
    </row>
    <row r="46" spans="1:58" s="24" customFormat="1" ht="27.6" customHeight="1" x14ac:dyDescent="0.3">
      <c r="A46" s="166" t="s">
        <v>63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</row>
    <row r="47" spans="1:58" s="24" customFormat="1" ht="27.6" customHeight="1" x14ac:dyDescent="0.3">
      <c r="A47" s="166" t="s">
        <v>64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</row>
    <row r="48" spans="1:58" s="24" customFormat="1" ht="27.6" customHeight="1" x14ac:dyDescent="0.3">
      <c r="A48" s="168" t="s">
        <v>65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</row>
    <row r="49" spans="1:11" s="24" customFormat="1" ht="27.6" customHeight="1" x14ac:dyDescent="0.3">
      <c r="A49" s="168" t="s">
        <v>66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</row>
    <row r="50" spans="1:11" s="24" customFormat="1" ht="27.6" customHeight="1" x14ac:dyDescent="0.3">
      <c r="A50" s="168" t="s">
        <v>67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</row>
    <row r="51" spans="1:11" s="24" customFormat="1" ht="27.6" customHeight="1" x14ac:dyDescent="0.3">
      <c r="A51" s="168" t="s">
        <v>68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</row>
    <row r="52" spans="1:11" s="24" customFormat="1" ht="63" customHeight="1" x14ac:dyDescent="0.3">
      <c r="A52" s="168" t="s">
        <v>69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3" spans="1:11" s="24" customFormat="1" ht="28.2" customHeight="1" x14ac:dyDescent="0.3">
      <c r="A53" s="168" t="s">
        <v>70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1" s="24" customFormat="1" ht="77.400000000000006" customHeight="1" x14ac:dyDescent="0.3">
      <c r="A54" s="168" t="s">
        <v>71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1" customFormat="1" ht="43.2" customHeight="1" x14ac:dyDescent="0.3">
      <c r="A55" s="168" t="s">
        <v>72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</row>
    <row r="56" spans="1:11" customFormat="1" ht="15.6" x14ac:dyDescent="0.3">
      <c r="A56" s="52" t="s">
        <v>73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</row>
    <row r="57" spans="1:11" customFormat="1" ht="15.6" x14ac:dyDescent="0.3">
      <c r="A57" s="52"/>
      <c r="B57" s="52"/>
      <c r="C57" s="52"/>
      <c r="D57" s="52"/>
      <c r="E57" s="52"/>
      <c r="F57" s="169" t="s">
        <v>74</v>
      </c>
      <c r="G57" s="169"/>
      <c r="H57" s="52"/>
      <c r="I57" s="52"/>
      <c r="J57" s="52"/>
      <c r="K57" s="52"/>
    </row>
    <row r="58" spans="1:11" customFormat="1" ht="47.2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</row>
    <row r="59" spans="1:11" ht="15.6" x14ac:dyDescent="0.3">
      <c r="A59" s="52"/>
      <c r="B59" s="52"/>
      <c r="C59" s="52"/>
      <c r="D59" s="52"/>
      <c r="E59" s="52"/>
      <c r="F59" s="170" t="s">
        <v>75</v>
      </c>
      <c r="G59" s="170"/>
      <c r="H59" s="52"/>
      <c r="I59" s="52"/>
      <c r="J59" s="52"/>
      <c r="K59" s="52"/>
    </row>
  </sheetData>
  <mergeCells count="48">
    <mergeCell ref="A53:K53"/>
    <mergeCell ref="A54:K54"/>
    <mergeCell ref="A55:K55"/>
    <mergeCell ref="F57:G57"/>
    <mergeCell ref="F59:G59"/>
    <mergeCell ref="A48:K48"/>
    <mergeCell ref="A49:K49"/>
    <mergeCell ref="A50:K50"/>
    <mergeCell ref="A51:K51"/>
    <mergeCell ref="A52:K52"/>
    <mergeCell ref="A42:H42"/>
    <mergeCell ref="A44:K44"/>
    <mergeCell ref="A46:K46"/>
    <mergeCell ref="A47:K47"/>
    <mergeCell ref="A43:K43"/>
    <mergeCell ref="A8:B8"/>
    <mergeCell ref="A40:E40"/>
    <mergeCell ref="A17:E17"/>
    <mergeCell ref="A35:E35"/>
    <mergeCell ref="A13:K13"/>
    <mergeCell ref="A10:K10"/>
    <mergeCell ref="C8:K8"/>
    <mergeCell ref="G17:K17"/>
    <mergeCell ref="A36:K36"/>
    <mergeCell ref="A11:K11"/>
    <mergeCell ref="F40:G40"/>
    <mergeCell ref="A1:K1"/>
    <mergeCell ref="A5:B5"/>
    <mergeCell ref="A6:B6"/>
    <mergeCell ref="A7:B7"/>
    <mergeCell ref="C6:K6"/>
    <mergeCell ref="C5:K5"/>
    <mergeCell ref="A3:B3"/>
    <mergeCell ref="C3:K3"/>
    <mergeCell ref="C7:K7"/>
    <mergeCell ref="A4:B4"/>
    <mergeCell ref="C4:K4"/>
    <mergeCell ref="A2:B2"/>
    <mergeCell ref="C2:K2"/>
    <mergeCell ref="A41:H41"/>
    <mergeCell ref="A12:K12"/>
    <mergeCell ref="A9:B9"/>
    <mergeCell ref="C9:F9"/>
    <mergeCell ref="G9:H9"/>
    <mergeCell ref="I9:K9"/>
    <mergeCell ref="A18:K18"/>
    <mergeCell ref="A28:K28"/>
    <mergeCell ref="G35:K35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Balanc., irig a oplach.r</vt:lpstr>
      <vt:lpstr>'Balanc., irig a oplach.r'!Oblast_tisku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2026-03-11T11:24:42Z</dcterms:modified>
</cp:coreProperties>
</file>