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480" yWindow="-120" windowWidth="29040" windowHeight="17520"/>
  </bookViews>
  <sheets>
    <sheet name="Kategorie 2 -Glukóza" sheetId="1" r:id="rId1"/>
  </sheets>
  <definedNames>
    <definedName name="_xlnm.Print_Area" localSheetId="0">'Kategorie 2 -Glukóza'!$A$1:$K$42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9" i="1"/>
  <c r="F20" i="1" s="1"/>
  <c r="F16" i="1" l="1"/>
  <c r="F15" i="1"/>
  <c r="F17" i="1" l="1"/>
  <c r="F23" i="1" s="1"/>
</calcChain>
</file>

<file path=xl/sharedStrings.xml><?xml version="1.0" encoding="utf-8"?>
<sst xmlns="http://schemas.openxmlformats.org/spreadsheetml/2006/main" count="82" uniqueCount="54">
  <si>
    <t>Předmět plnění, parametry požadované zadavatelem</t>
  </si>
  <si>
    <t>Cena celkem</t>
  </si>
  <si>
    <t>UPOZORNĚNÍ :</t>
  </si>
  <si>
    <t xml:space="preserve">Obal nesmí obsahovat PVC - splnění této podmínky doloží dodavatel ve své nabídce </t>
  </si>
  <si>
    <t>Objem v 1 MJ</t>
  </si>
  <si>
    <t>100 ml</t>
  </si>
  <si>
    <t>250 ml</t>
  </si>
  <si>
    <t>500 ml</t>
  </si>
  <si>
    <t>Cena za 1 ks měrné jednotky (MJ) v Kč bez DPH</t>
  </si>
  <si>
    <t>Název produktu</t>
  </si>
  <si>
    <t>DOPLNÍ DODAVATEL</t>
  </si>
  <si>
    <t>Měrnou jednotkou (MJ) je dodaná plastová nebo skleněná láhev nebo plastový vak</t>
  </si>
  <si>
    <t>Roztok glukózy      10 %
ATC B05BA03</t>
  </si>
  <si>
    <t>Sazba DPH (v %)</t>
  </si>
  <si>
    <t xml:space="preserve">Roztok glukózy              5 %          
ATC B05BA03   </t>
  </si>
  <si>
    <t>IČO/DIČ:</t>
  </si>
  <si>
    <t>Kód SÚKL</t>
  </si>
  <si>
    <t>Objednací číslo</t>
  </si>
  <si>
    <t>Obchodní označení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</si>
  <si>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</si>
  <si>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</si>
  <si>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</si>
  <si>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</si>
  <si>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</si>
  <si>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</si>
  <si>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</si>
  <si>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</si>
  <si>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r>
      <t xml:space="preserve">Nabízený typ obalu </t>
    </r>
    <r>
      <rPr>
        <sz val="12"/>
        <rFont val="Calibri"/>
        <family val="2"/>
        <charset val="238"/>
        <scheme val="minor"/>
      </rPr>
      <t>(plastová láhev x skleněná láhev x plastový vak)</t>
    </r>
  </si>
  <si>
    <r>
      <rPr>
        <b/>
        <sz val="12"/>
        <rFont val="Calibri"/>
        <family val="2"/>
        <charset val="238"/>
        <scheme val="minor"/>
      </rPr>
      <t>Složení :</t>
    </r>
    <r>
      <rPr>
        <sz val="12"/>
        <rFont val="Calibri"/>
        <family val="2"/>
        <charset val="238"/>
        <scheme val="minor"/>
      </rPr>
      <t xml:space="preserve"> Glucosum monohydricum 55 g odp. Glucosum 50 g - 5 %), aqua pro inj.ad 1 000 ml infúzního roztoku. Roztok vhodný k úpravě deplece sacharidů a tekutin. Vehikulum nebo rozpouštědlo kompatibilních léčiv pro parenterální podání, vhodný pro podání do periferní žíly. </t>
    </r>
  </si>
  <si>
    <r>
      <rPr>
        <b/>
        <sz val="12"/>
        <rFont val="Calibri"/>
        <family val="2"/>
        <charset val="238"/>
        <scheme val="minor"/>
      </rPr>
      <t>Složení :</t>
    </r>
    <r>
      <rPr>
        <sz val="12"/>
        <rFont val="Calibri"/>
        <family val="2"/>
        <charset val="238"/>
        <scheme val="minor"/>
      </rPr>
      <t xml:space="preserve"> Glucosum monohydricum 100 g, voda pro inj, ad  1 000 ml  infúzního roztoku. Infúzní roztok glukózy určený ke krytí energetických potřeb a doplnění vody v organismu k intravenóznímu podání.</t>
    </r>
  </si>
  <si>
    <r>
      <t xml:space="preserve">CELKOVÁ NABÍDKOVÁ CENA (V KČ BEZ DPH) 
</t>
    </r>
    <r>
      <rPr>
        <sz val="14"/>
        <color rgb="FFFF0000"/>
        <rFont val="Calibri"/>
        <family val="2"/>
        <charset val="238"/>
        <scheme val="minor"/>
      </rPr>
      <t>(předmět hodnocení)</t>
    </r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</si>
  <si>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</si>
  <si>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</si>
  <si>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</si>
  <si>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splňuji kvalifikaci stanovenou v zadávací dokumentaci zavedeného dynamického nákupního systému;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</si>
  <si>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</si>
  <si>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</si>
  <si>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</si>
  <si>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</si>
  <si>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</si>
  <si>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</si>
  <si>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</si>
  <si>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</si>
  <si>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</si>
  <si>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</si>
  <si>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</si>
  <si>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 xml:space="preserve">Zadavatelem uvedená specifikace a technické parametry představují minimální požadavky zadavatele na dodávku roztoků v plastové lahvi, vaku či skleněné lahvi, které jsou předmětem plnění kategorie 2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</si>
  <si>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K 2 - ROZTOKY GLUKÓZY  V PLASTOVÉ LAHVI, VAKU, NEBO SKLENĚNÉ LAHVI</t>
  </si>
  <si>
    <t xml:space="preserve">VÝZVA Č. 3 – DNS INFÚZNÍ ROZTOKY V PLASTOVÉ LAHVI, VAKU, NEBO SKLENĚNÉ LAHVI PRO NEMOCNICE PLZEŇSKÉHO KRAJE“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</si>
  <si>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</si>
  <si>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Příloha č. 2 - Technická specifikace včetně cenové nabídky (ocenění) </t>
  </si>
  <si>
    <t>Předpokládaný odběr MJ za 24 měsíců plnění
(ks)</t>
  </si>
  <si>
    <t>Celková cena za předpokládaný odběr za 24 měsíců plnění v Kč bez DPH</t>
  </si>
  <si>
    <t>Uvedený odběr za 24 měsíců je předpokládaný a vypočtený na základě spotřeby za předcházející období.  Zadavatel si vyhrazuje právo neodebrat či překročit uvedené předpokládané množství s ohledem na počet a skladbu pacientů.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</si>
</sst>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3" fillId="0" borderId="1" xfId="0" applyFont="1" applyBorder="1"/>
    <xf numFmtId="0" fontId="2" fillId="2" borderId="0" xfId="0" applyFont="1" applyFill="1"/>
    <xf numFmtId="0" fontId="3" fillId="0" borderId="0" xfId="0" applyFo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0" applyFont="1" applyFill="1"/>
    <xf numFmtId="9" fontId="13" fillId="3" borderId="2" xfId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 shrinkToFit="1"/>
      <protection locked="0"/>
    </xf>
    <xf numFmtId="0" fontId="13" fillId="3" borderId="19" xfId="0" applyFont="1" applyFill="1" applyBorder="1" applyAlignment="1" applyProtection="1">
      <alignment horizontal="center" vertical="center" wrapText="1" shrinkToFit="1"/>
      <protection locked="0"/>
    </xf>
    <xf numFmtId="0" fontId="13" fillId="3" borderId="1" xfId="0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5" fontId="11" fillId="3" borderId="4" xfId="1" applyNumberFormat="1" applyFont="1" applyFill="1" applyBorder="1" applyAlignment="1" applyProtection="1">
      <alignment horizontal="center" vertical="center"/>
      <protection locked="0"/>
    </xf>
    <xf numFmtId="9" fontId="13" fillId="3" borderId="4" xfId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8" fillId="0" borderId="0" xfId="0" applyFont="1"/>
    <xf numFmtId="49" fontId="9" fillId="0" borderId="0" xfId="0" applyNumberFormat="1" applyFont="1" applyAlignment="1">
      <alignment vertical="center"/>
    </xf>
    <xf numFmtId="0" fontId="16" fillId="0" borderId="0" xfId="0" applyFont="1"/>
    <xf numFmtId="165" fontId="10" fillId="2" borderId="3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165" fontId="11" fillId="3" borderId="16" xfId="1" applyNumberFormat="1" applyFont="1" applyFill="1" applyBorder="1" applyAlignment="1" applyProtection="1">
      <alignment horizontal="center" vertical="center"/>
      <protection locked="0"/>
    </xf>
    <xf numFmtId="9" fontId="13" fillId="3" borderId="16" xfId="1" applyFont="1" applyFill="1" applyBorder="1" applyAlignment="1" applyProtection="1">
      <alignment horizontal="center" vertical="center"/>
      <protection locked="0"/>
    </xf>
    <xf numFmtId="165" fontId="8" fillId="2" borderId="16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 applyProtection="1">
      <alignment horizontal="center" vertical="center" wrapText="1" shrinkToFit="1"/>
      <protection locked="0"/>
    </xf>
    <xf numFmtId="0" fontId="13" fillId="3" borderId="24" xfId="0" applyFont="1" applyFill="1" applyBorder="1" applyAlignment="1" applyProtection="1">
      <alignment horizontal="center" vertical="center" wrapText="1" shrinkToFit="1"/>
      <protection locked="0"/>
    </xf>
    <xf numFmtId="164" fontId="13" fillId="3" borderId="16" xfId="0" applyNumberFormat="1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65" fontId="11" fillId="3" borderId="11" xfId="1" applyNumberFormat="1" applyFont="1" applyFill="1" applyBorder="1" applyAlignment="1" applyProtection="1">
      <alignment horizontal="center" vertical="center"/>
      <protection locked="0"/>
    </xf>
    <xf numFmtId="9" fontId="13" fillId="3" borderId="31" xfId="1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 wrapText="1" shrinkToFit="1"/>
      <protection locked="0"/>
    </xf>
    <xf numFmtId="0" fontId="13" fillId="3" borderId="28" xfId="0" applyFont="1" applyFill="1" applyBorder="1" applyAlignment="1" applyProtection="1">
      <alignment horizontal="center" vertical="center" wrapText="1" shrinkToFit="1"/>
      <protection locked="0"/>
    </xf>
    <xf numFmtId="0" fontId="13" fillId="3" borderId="31" xfId="0" applyFont="1" applyFill="1" applyBorder="1" applyAlignment="1">
      <alignment horizontal="center" vertical="center" wrapText="1"/>
    </xf>
    <xf numFmtId="164" fontId="13" fillId="3" borderId="31" xfId="0" applyNumberFormat="1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 shrinkToFit="1"/>
      <protection locked="0"/>
    </xf>
    <xf numFmtId="0" fontId="13" fillId="3" borderId="23" xfId="0" applyFont="1" applyFill="1" applyBorder="1" applyAlignment="1" applyProtection="1">
      <alignment horizontal="center" vertical="center" wrapText="1" shrinkToFit="1"/>
      <protection locked="0"/>
    </xf>
    <xf numFmtId="0" fontId="13" fillId="3" borderId="4" xfId="0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8" fillId="2" borderId="37" xfId="0" applyFont="1" applyFill="1" applyBorder="1"/>
    <xf numFmtId="0" fontId="8" fillId="2" borderId="18" xfId="0" applyFont="1" applyFill="1" applyBorder="1"/>
    <xf numFmtId="0" fontId="8" fillId="2" borderId="21" xfId="0" applyFont="1" applyFill="1" applyBorder="1"/>
    <xf numFmtId="0" fontId="8" fillId="2" borderId="34" xfId="0" applyFont="1" applyFill="1" applyBorder="1"/>
    <xf numFmtId="0" fontId="8" fillId="2" borderId="35" xfId="0" applyFont="1" applyFill="1" applyBorder="1"/>
    <xf numFmtId="0" fontId="5" fillId="4" borderId="10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165" fontId="10" fillId="2" borderId="17" xfId="0" applyNumberFormat="1" applyFont="1" applyFill="1" applyBorder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165" fontId="10" fillId="2" borderId="30" xfId="0" applyNumberFormat="1" applyFont="1" applyFill="1" applyBorder="1" applyAlignment="1">
      <alignment horizontal="left" vertical="center"/>
    </xf>
    <xf numFmtId="165" fontId="10" fillId="2" borderId="31" xfId="0" applyNumberFormat="1" applyFont="1" applyFill="1" applyBorder="1" applyAlignment="1">
      <alignment horizontal="left" vertical="center"/>
    </xf>
    <xf numFmtId="165" fontId="10" fillId="2" borderId="32" xfId="0" applyNumberFormat="1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6" fillId="0" borderId="2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top" wrapText="1"/>
    </xf>
    <xf numFmtId="0" fontId="16" fillId="0" borderId="0" xfId="0" applyFont="1"/>
    <xf numFmtId="0" fontId="17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tabSelected="1" zoomScale="80" zoomScaleNormal="80" workbookViewId="0">
      <selection sqref="A1:K1"/>
    </sheetView>
  </sheetViews>
  <sheetFormatPr defaultColWidth="9.109375" defaultRowHeight="14.4" x14ac:dyDescent="0.3"/>
  <cols>
    <col min="1" max="1" width="15.44140625" style="6" customWidth="1"/>
    <col min="2" max="2" width="9" style="4" customWidth="1"/>
    <col min="3" max="3" width="16.6640625" style="7" customWidth="1"/>
    <col min="4" max="4" width="19.88671875" style="7" customWidth="1"/>
    <col min="5" max="5" width="19" style="4" customWidth="1"/>
    <col min="6" max="6" width="19.88671875" style="8" customWidth="1"/>
    <col min="7" max="7" width="18.6640625" style="4" customWidth="1"/>
    <col min="8" max="8" width="36.33203125" style="4" customWidth="1"/>
    <col min="9" max="9" width="14.33203125" style="1" customWidth="1"/>
    <col min="10" max="10" width="14.44140625" style="1" customWidth="1"/>
    <col min="11" max="11" width="16.5546875" style="1" customWidth="1"/>
    <col min="12" max="16384" width="9.109375" style="1"/>
  </cols>
  <sheetData>
    <row r="1" spans="1:29" s="2" customFormat="1" ht="37.200000000000003" customHeight="1" thickBot="1" x14ac:dyDescent="0.3">
      <c r="A1" s="74" t="s">
        <v>50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3" customFormat="1" ht="52.95" customHeight="1" thickBot="1" x14ac:dyDescent="0.35">
      <c r="A2" s="113" t="s">
        <v>19</v>
      </c>
      <c r="B2" s="114"/>
      <c r="C2" s="115" t="s">
        <v>48</v>
      </c>
      <c r="D2" s="116"/>
      <c r="E2" s="116"/>
      <c r="F2" s="116"/>
      <c r="G2" s="116"/>
      <c r="H2" s="116"/>
      <c r="I2" s="116"/>
      <c r="J2" s="116"/>
      <c r="K2" s="117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3" customFormat="1" ht="41.4" customHeight="1" thickBot="1" x14ac:dyDescent="0.35">
      <c r="A3" s="113" t="s">
        <v>20</v>
      </c>
      <c r="B3" s="114"/>
      <c r="C3" s="115" t="s">
        <v>47</v>
      </c>
      <c r="D3" s="116"/>
      <c r="E3" s="116"/>
      <c r="F3" s="116"/>
      <c r="G3" s="116"/>
      <c r="H3" s="116"/>
      <c r="I3" s="116"/>
      <c r="J3" s="116"/>
      <c r="K3" s="11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3" customFormat="1" ht="33" customHeight="1" x14ac:dyDescent="0.3">
      <c r="A4" s="137" t="s">
        <v>21</v>
      </c>
      <c r="B4" s="138"/>
      <c r="C4" s="110" t="s">
        <v>10</v>
      </c>
      <c r="D4" s="111"/>
      <c r="E4" s="111"/>
      <c r="F4" s="111"/>
      <c r="G4" s="111"/>
      <c r="H4" s="111"/>
      <c r="I4" s="111"/>
      <c r="J4" s="111"/>
      <c r="K4" s="112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3" customFormat="1" ht="33" customHeight="1" x14ac:dyDescent="0.3">
      <c r="A5" s="139" t="s">
        <v>22</v>
      </c>
      <c r="B5" s="140"/>
      <c r="C5" s="107" t="s">
        <v>10</v>
      </c>
      <c r="D5" s="108"/>
      <c r="E5" s="108"/>
      <c r="F5" s="108"/>
      <c r="G5" s="108"/>
      <c r="H5" s="108"/>
      <c r="I5" s="108"/>
      <c r="J5" s="108"/>
      <c r="K5" s="109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3" customFormat="1" ht="33" customHeight="1" x14ac:dyDescent="0.3">
      <c r="A6" s="67" t="s">
        <v>15</v>
      </c>
      <c r="B6" s="68"/>
      <c r="C6" s="101" t="s">
        <v>10</v>
      </c>
      <c r="D6" s="102"/>
      <c r="E6" s="102"/>
      <c r="F6" s="102"/>
      <c r="G6" s="102"/>
      <c r="H6" s="102"/>
      <c r="I6" s="102"/>
      <c r="J6" s="102"/>
      <c r="K6" s="10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" customFormat="1" ht="33" customHeight="1" thickBot="1" x14ac:dyDescent="0.35">
      <c r="A7" s="88" t="s">
        <v>23</v>
      </c>
      <c r="B7" s="89"/>
      <c r="C7" s="98" t="s">
        <v>10</v>
      </c>
      <c r="D7" s="99"/>
      <c r="E7" s="99"/>
      <c r="F7" s="99"/>
      <c r="G7" s="99"/>
      <c r="H7" s="99"/>
      <c r="I7" s="99"/>
      <c r="J7" s="99"/>
      <c r="K7" s="10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s="3" customFormat="1" ht="33" customHeight="1" thickBot="1" x14ac:dyDescent="0.35">
      <c r="A8" s="127" t="s">
        <v>24</v>
      </c>
      <c r="B8" s="128"/>
      <c r="C8" s="98" t="s">
        <v>10</v>
      </c>
      <c r="D8" s="99"/>
      <c r="E8" s="99"/>
      <c r="F8" s="99"/>
      <c r="G8" s="99"/>
      <c r="H8" s="99"/>
      <c r="I8" s="99"/>
      <c r="J8" s="99"/>
      <c r="K8" s="100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3" customFormat="1" ht="33" customHeight="1" thickBot="1" x14ac:dyDescent="0.35">
      <c r="A9" s="127" t="s">
        <v>25</v>
      </c>
      <c r="B9" s="128"/>
      <c r="C9" s="129" t="s">
        <v>10</v>
      </c>
      <c r="D9" s="130"/>
      <c r="E9" s="130"/>
      <c r="F9" s="131"/>
      <c r="G9" s="132" t="s">
        <v>26</v>
      </c>
      <c r="H9" s="133"/>
      <c r="I9" s="134" t="s">
        <v>10</v>
      </c>
      <c r="J9" s="135"/>
      <c r="K9" s="1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3" customFormat="1" ht="62.25" customHeight="1" x14ac:dyDescent="0.3">
      <c r="A10" s="95" t="s">
        <v>46</v>
      </c>
      <c r="B10" s="96"/>
      <c r="C10" s="96"/>
      <c r="D10" s="96"/>
      <c r="E10" s="96"/>
      <c r="F10" s="96"/>
      <c r="G10" s="96"/>
      <c r="H10" s="96"/>
      <c r="I10" s="96"/>
      <c r="J10" s="96"/>
      <c r="K10" s="9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3" customFormat="1" ht="76.2" customHeight="1" thickBot="1" x14ac:dyDescent="0.35">
      <c r="A11" s="95" t="s">
        <v>49</v>
      </c>
      <c r="B11" s="96"/>
      <c r="C11" s="96"/>
      <c r="D11" s="96"/>
      <c r="E11" s="96"/>
      <c r="F11" s="96"/>
      <c r="G11" s="96"/>
      <c r="H11" s="96"/>
      <c r="I11" s="96"/>
      <c r="J11" s="96"/>
      <c r="K11" s="9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2" customFormat="1" ht="39" customHeight="1" thickBot="1" x14ac:dyDescent="0.3">
      <c r="A12" s="122" t="s">
        <v>11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16" customFormat="1" ht="89.4" customHeight="1" thickBot="1" x14ac:dyDescent="0.35">
      <c r="A13" s="39" t="s">
        <v>0</v>
      </c>
      <c r="B13" s="10" t="s">
        <v>4</v>
      </c>
      <c r="C13" s="11" t="s">
        <v>51</v>
      </c>
      <c r="D13" s="10" t="s">
        <v>8</v>
      </c>
      <c r="E13" s="12" t="s">
        <v>13</v>
      </c>
      <c r="F13" s="10" t="s">
        <v>52</v>
      </c>
      <c r="G13" s="10" t="s">
        <v>9</v>
      </c>
      <c r="H13" s="10" t="s">
        <v>27</v>
      </c>
      <c r="I13" s="13" t="s">
        <v>16</v>
      </c>
      <c r="J13" s="14" t="s">
        <v>17</v>
      </c>
      <c r="K13" s="15" t="s">
        <v>18</v>
      </c>
    </row>
    <row r="14" spans="1:29" s="16" customFormat="1" ht="36" customHeight="1" x14ac:dyDescent="0.3">
      <c r="A14" s="104" t="s">
        <v>14</v>
      </c>
      <c r="B14" s="44" t="s">
        <v>5</v>
      </c>
      <c r="C14" s="45">
        <v>3600</v>
      </c>
      <c r="D14" s="46">
        <v>0</v>
      </c>
      <c r="E14" s="47">
        <v>0</v>
      </c>
      <c r="F14" s="48">
        <f>C14*D14</f>
        <v>0</v>
      </c>
      <c r="G14" s="49" t="s">
        <v>10</v>
      </c>
      <c r="H14" s="50" t="s">
        <v>10</v>
      </c>
      <c r="I14" s="18" t="s">
        <v>10</v>
      </c>
      <c r="J14" s="51" t="s">
        <v>10</v>
      </c>
      <c r="K14" s="52" t="s">
        <v>10</v>
      </c>
    </row>
    <row r="15" spans="1:29" s="16" customFormat="1" ht="36" customHeight="1" x14ac:dyDescent="0.3">
      <c r="A15" s="105"/>
      <c r="B15" s="21" t="s">
        <v>6</v>
      </c>
      <c r="C15" s="22">
        <v>3600</v>
      </c>
      <c r="D15" s="23">
        <v>0</v>
      </c>
      <c r="E15" s="17">
        <v>0</v>
      </c>
      <c r="F15" s="24">
        <f>C15*D15</f>
        <v>0</v>
      </c>
      <c r="G15" s="25" t="s">
        <v>10</v>
      </c>
      <c r="H15" s="26" t="s">
        <v>10</v>
      </c>
      <c r="I15" s="27" t="s">
        <v>10</v>
      </c>
      <c r="J15" s="19" t="s">
        <v>10</v>
      </c>
      <c r="K15" s="20" t="s">
        <v>10</v>
      </c>
    </row>
    <row r="16" spans="1:29" s="16" customFormat="1" ht="36" customHeight="1" thickBot="1" x14ac:dyDescent="0.35">
      <c r="A16" s="106"/>
      <c r="B16" s="53" t="s">
        <v>7</v>
      </c>
      <c r="C16" s="54">
        <v>16000</v>
      </c>
      <c r="D16" s="55">
        <v>0</v>
      </c>
      <c r="E16" s="56">
        <v>0</v>
      </c>
      <c r="F16" s="28">
        <f>C16*D16</f>
        <v>0</v>
      </c>
      <c r="G16" s="57" t="s">
        <v>10</v>
      </c>
      <c r="H16" s="58" t="s">
        <v>10</v>
      </c>
      <c r="I16" s="59" t="s">
        <v>10</v>
      </c>
      <c r="J16" s="60" t="s">
        <v>10</v>
      </c>
      <c r="K16" s="61" t="s">
        <v>10</v>
      </c>
    </row>
    <row r="17" spans="1:11" s="16" customFormat="1" ht="36" customHeight="1" thickBot="1" x14ac:dyDescent="0.35">
      <c r="A17" s="92" t="s">
        <v>1</v>
      </c>
      <c r="B17" s="93"/>
      <c r="C17" s="93"/>
      <c r="D17" s="93"/>
      <c r="E17" s="94"/>
      <c r="F17" s="43">
        <f>SUM(F14:F16)</f>
        <v>0</v>
      </c>
      <c r="G17" s="86"/>
      <c r="H17" s="86"/>
      <c r="I17" s="86"/>
      <c r="J17" s="86"/>
      <c r="K17" s="87"/>
    </row>
    <row r="18" spans="1:11" s="16" customFormat="1" ht="54" customHeight="1" thickBot="1" x14ac:dyDescent="0.35">
      <c r="A18" s="80" t="s">
        <v>28</v>
      </c>
      <c r="B18" s="81"/>
      <c r="C18" s="81"/>
      <c r="D18" s="81"/>
      <c r="E18" s="81"/>
      <c r="F18" s="81"/>
      <c r="G18" s="81"/>
      <c r="H18" s="81"/>
      <c r="I18" s="81"/>
      <c r="J18" s="81"/>
      <c r="K18" s="82"/>
    </row>
    <row r="19" spans="1:11" s="16" customFormat="1" ht="61.95" customHeight="1" thickBot="1" x14ac:dyDescent="0.35">
      <c r="A19" s="9" t="s">
        <v>12</v>
      </c>
      <c r="B19" s="29" t="s">
        <v>7</v>
      </c>
      <c r="C19" s="30">
        <v>7000</v>
      </c>
      <c r="D19" s="31">
        <v>0</v>
      </c>
      <c r="E19" s="32">
        <v>0</v>
      </c>
      <c r="F19" s="33">
        <f>C19*D19</f>
        <v>0</v>
      </c>
      <c r="G19" s="62" t="s">
        <v>10</v>
      </c>
      <c r="H19" s="63" t="s">
        <v>10</v>
      </c>
      <c r="I19" s="64" t="s">
        <v>10</v>
      </c>
      <c r="J19" s="65" t="s">
        <v>10</v>
      </c>
      <c r="K19" s="66" t="s">
        <v>10</v>
      </c>
    </row>
    <row r="20" spans="1:11" s="16" customFormat="1" ht="33.6" customHeight="1" thickBot="1" x14ac:dyDescent="0.35">
      <c r="A20" s="90" t="s">
        <v>1</v>
      </c>
      <c r="B20" s="91"/>
      <c r="C20" s="91"/>
      <c r="D20" s="91"/>
      <c r="E20" s="91"/>
      <c r="F20" s="43">
        <f>SUM(F19)</f>
        <v>0</v>
      </c>
      <c r="G20" s="83"/>
      <c r="H20" s="84"/>
      <c r="I20" s="84"/>
      <c r="J20" s="84"/>
      <c r="K20" s="85"/>
    </row>
    <row r="21" spans="1:11" s="16" customFormat="1" ht="44.25" customHeight="1" thickBot="1" x14ac:dyDescent="0.35">
      <c r="A21" s="77" t="s">
        <v>29</v>
      </c>
      <c r="B21" s="78"/>
      <c r="C21" s="78"/>
      <c r="D21" s="78"/>
      <c r="E21" s="78"/>
      <c r="F21" s="78"/>
      <c r="G21" s="78"/>
      <c r="H21" s="78"/>
      <c r="I21" s="78"/>
      <c r="J21" s="78"/>
      <c r="K21" s="79"/>
    </row>
    <row r="22" spans="1:11" s="16" customFormat="1" ht="16.2" thickBot="1" x14ac:dyDescent="0.35">
      <c r="A22" s="34"/>
      <c r="C22" s="35"/>
      <c r="D22" s="35"/>
      <c r="F22" s="36"/>
    </row>
    <row r="23" spans="1:11" s="37" customFormat="1" ht="52.2" customHeight="1" thickBot="1" x14ac:dyDescent="0.35">
      <c r="A23" s="72" t="s">
        <v>30</v>
      </c>
      <c r="B23" s="73"/>
      <c r="C23" s="73"/>
      <c r="D23" s="73"/>
      <c r="E23" s="73"/>
      <c r="F23" s="125">
        <f>SUM(F20,F17)</f>
        <v>0</v>
      </c>
      <c r="G23" s="126"/>
    </row>
    <row r="24" spans="1:11" s="37" customFormat="1" ht="15.6" x14ac:dyDescent="0.3">
      <c r="A24" s="69" t="s">
        <v>2</v>
      </c>
      <c r="B24" s="69"/>
      <c r="C24" s="69"/>
      <c r="D24" s="69"/>
      <c r="E24" s="69"/>
      <c r="F24" s="69"/>
      <c r="G24" s="69"/>
    </row>
    <row r="25" spans="1:11" s="38" customFormat="1" ht="27.6" customHeight="1" x14ac:dyDescent="0.3">
      <c r="A25" s="70" t="s">
        <v>3</v>
      </c>
      <c r="B25" s="70"/>
      <c r="C25" s="70"/>
      <c r="D25" s="70"/>
      <c r="E25" s="70"/>
      <c r="F25" s="70"/>
      <c r="G25" s="70"/>
      <c r="H25" s="70"/>
    </row>
    <row r="26" spans="1:11" s="38" customFormat="1" ht="31.5" customHeight="1" thickBot="1" x14ac:dyDescent="0.35">
      <c r="A26" s="71" t="s">
        <v>53</v>
      </c>
      <c r="B26" s="71"/>
      <c r="C26" s="71"/>
      <c r="D26" s="71"/>
      <c r="E26" s="71"/>
      <c r="F26" s="71"/>
      <c r="G26" s="71"/>
      <c r="H26" s="71"/>
    </row>
    <row r="27" spans="1:11" s="40" customFormat="1" ht="25.5" customHeight="1" thickBot="1" x14ac:dyDescent="0.35">
      <c r="A27" s="118" t="s">
        <v>31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20"/>
    </row>
    <row r="28" spans="1:11" s="40" customFormat="1" ht="17.25" customHeight="1" x14ac:dyDescent="0.3">
      <c r="A28" s="41" t="s">
        <v>32</v>
      </c>
      <c r="B28" s="41"/>
      <c r="C28" s="41"/>
      <c r="D28" s="41"/>
      <c r="E28" s="41"/>
      <c r="F28" s="41"/>
      <c r="G28" s="41"/>
    </row>
    <row r="29" spans="1:11" s="40" customFormat="1" ht="27" customHeight="1" x14ac:dyDescent="0.3">
      <c r="A29" s="121" t="s">
        <v>33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s="40" customFormat="1" ht="27" customHeight="1" x14ac:dyDescent="0.3">
      <c r="A30" s="121" t="s">
        <v>34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1" s="40" customFormat="1" ht="27" customHeight="1" x14ac:dyDescent="0.3">
      <c r="A31" s="141" t="s">
        <v>35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</row>
    <row r="32" spans="1:11" s="40" customFormat="1" ht="27" customHeight="1" x14ac:dyDescent="0.3">
      <c r="A32" s="141" t="s">
        <v>36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</row>
    <row r="33" spans="1:11" s="40" customFormat="1" ht="27" customHeight="1" x14ac:dyDescent="0.3">
      <c r="A33" s="141" t="s">
        <v>37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</row>
    <row r="34" spans="1:11" s="40" customFormat="1" ht="27" customHeight="1" x14ac:dyDescent="0.3">
      <c r="A34" s="141" t="s">
        <v>38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</row>
    <row r="35" spans="1:11" s="40" customFormat="1" ht="55.2" customHeight="1" x14ac:dyDescent="0.3">
      <c r="A35" s="141" t="s">
        <v>39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</row>
    <row r="36" spans="1:11" s="40" customFormat="1" ht="27" customHeight="1" x14ac:dyDescent="0.3">
      <c r="A36" s="141" t="s">
        <v>40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</row>
    <row r="37" spans="1:11" s="40" customFormat="1" ht="84.6" customHeight="1" x14ac:dyDescent="0.3">
      <c r="A37" s="141" t="s">
        <v>41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</row>
    <row r="38" spans="1:11" s="40" customFormat="1" ht="37.200000000000003" customHeight="1" x14ac:dyDescent="0.3">
      <c r="A38" s="142" t="s">
        <v>42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</row>
    <row r="39" spans="1:11" customFormat="1" ht="36.75" customHeight="1" x14ac:dyDescent="0.3">
      <c r="A39" s="42" t="s">
        <v>43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customFormat="1" ht="15.6" x14ac:dyDescent="0.3">
      <c r="A40" s="42"/>
      <c r="B40" s="42"/>
      <c r="C40" s="42"/>
      <c r="D40" s="42"/>
      <c r="E40" s="42"/>
      <c r="F40" s="143" t="s">
        <v>44</v>
      </c>
      <c r="G40" s="143"/>
      <c r="H40" s="42"/>
      <c r="I40" s="42"/>
      <c r="J40" s="42"/>
      <c r="K40" s="42"/>
    </row>
    <row r="41" spans="1:11" customFormat="1" ht="15.6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customFormat="1" ht="47.25" customHeight="1" x14ac:dyDescent="0.3">
      <c r="A42" s="42"/>
      <c r="B42" s="42"/>
      <c r="C42" s="42"/>
      <c r="D42" s="42"/>
      <c r="E42" s="42"/>
      <c r="F42" s="144" t="s">
        <v>45</v>
      </c>
      <c r="G42" s="144"/>
      <c r="H42" s="42"/>
      <c r="I42" s="42"/>
      <c r="J42" s="42"/>
      <c r="K42" s="42"/>
    </row>
  </sheetData>
  <sheetProtection selectLockedCells="1" selectUnlockedCells="1"/>
  <mergeCells count="47">
    <mergeCell ref="A31:K31"/>
    <mergeCell ref="A32:K32"/>
    <mergeCell ref="A38:K38"/>
    <mergeCell ref="F40:G40"/>
    <mergeCell ref="F42:G42"/>
    <mergeCell ref="A33:K33"/>
    <mergeCell ref="A34:K34"/>
    <mergeCell ref="A35:K35"/>
    <mergeCell ref="A36:K36"/>
    <mergeCell ref="A37:K37"/>
    <mergeCell ref="A2:B2"/>
    <mergeCell ref="C2:K2"/>
    <mergeCell ref="A27:K27"/>
    <mergeCell ref="A29:K29"/>
    <mergeCell ref="A30:K30"/>
    <mergeCell ref="A12:K12"/>
    <mergeCell ref="F23:G23"/>
    <mergeCell ref="C3:K3"/>
    <mergeCell ref="A9:B9"/>
    <mergeCell ref="C9:F9"/>
    <mergeCell ref="G9:H9"/>
    <mergeCell ref="I9:K9"/>
    <mergeCell ref="A3:B3"/>
    <mergeCell ref="A4:B4"/>
    <mergeCell ref="A8:B8"/>
    <mergeCell ref="A5:B5"/>
    <mergeCell ref="A1:K1"/>
    <mergeCell ref="A21:K21"/>
    <mergeCell ref="A18:K18"/>
    <mergeCell ref="G20:K20"/>
    <mergeCell ref="G17:K17"/>
    <mergeCell ref="A7:B7"/>
    <mergeCell ref="A20:E20"/>
    <mergeCell ref="A17:E17"/>
    <mergeCell ref="A11:K11"/>
    <mergeCell ref="A10:K10"/>
    <mergeCell ref="C8:K8"/>
    <mergeCell ref="C7:K7"/>
    <mergeCell ref="C6:K6"/>
    <mergeCell ref="A14:A16"/>
    <mergeCell ref="C5:K5"/>
    <mergeCell ref="C4:K4"/>
    <mergeCell ref="A6:B6"/>
    <mergeCell ref="A24:G24"/>
    <mergeCell ref="A25:H25"/>
    <mergeCell ref="A26:H26"/>
    <mergeCell ref="A23:E23"/>
  </mergeCells>
  <printOptions gridLines="1"/>
  <pageMargins left="0.70866141732283472" right="0.70866141732283472" top="0.55118110236220474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Kategorie 2 -Glukóza</vt:lpstr>
      <vt:lpstr>'Kategorie 2 -Glukóza'!Oblast_tisku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2026-03-04T13:10:04Z</dcterms:modified>
</cp:coreProperties>
</file>