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nemocnicepk-my.sharepoint.com/personal/frantisek_bubrle_nemocnicepk_cz/Documents/Dokumenty/VZ spotřební materiál/Stříkačky a jehly/TS/TS pro vypsání bez cen a po úpravě/"/>
    </mc:Choice>
  </mc:AlternateContent>
  <xr:revisionPtr revIDLastSave="3" documentId="8_{E39AB281-7D3E-4CAB-951E-7995CF87FE43}" xr6:coauthVersionLast="47" xr6:coauthVersionMax="47" xr10:uidLastSave="{054F9D9F-2888-42C2-9FBE-F5414554C4CE}"/>
  <bookViews>
    <workbookView xWindow="28680" yWindow="-120" windowWidth="29040" windowHeight="17520" xr2:uid="{00000000-000D-0000-FFFF-FFFF00000000}"/>
  </bookViews>
  <sheets>
    <sheet name="K1" sheetId="1" r:id="rId1"/>
  </sheets>
  <definedNames>
    <definedName name="_xlnm.Print_Area" localSheetId="0">'K1'!$A$1:$P$75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F24" i="1" l="1"/>
  <c r="G24" i="1" s="1"/>
  <c r="F23" i="1"/>
  <c r="G23" i="1" s="1"/>
  <c r="F22" i="1"/>
  <c r="G22" i="1" s="1"/>
  <c r="H17" i="1"/>
  <c r="H16" i="1"/>
  <c r="H15" i="1"/>
  <c r="G14" i="1"/>
  <c r="H14" i="1" l="1"/>
  <c r="H18" i="1" s="1"/>
  <c r="G18" i="1"/>
  <c r="F25" i="1"/>
  <c r="G25" i="1"/>
  <c r="D29" i="1" l="1"/>
  <c r="D27" i="1"/>
  <c r="D28" i="1" l="1"/>
</calcChain>
</file>

<file path=xl/sharedStrings.xml><?xml version="1.0" encoding="utf-8"?>
<sst xmlns="http://schemas.openxmlformats.org/spreadsheetml/2006/main" count="203" uniqueCount="89">
  <si>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</si>
  <si>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</si>
  <si>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</si>
  <si>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</si>
  <si>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</si>
  <si>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</si>
  <si>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</si>
  <si>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</si>
  <si>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</si>
  <si>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</si>
  <si>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Měrná jednotka
 = 1 ks</t>
  </si>
  <si>
    <t>Předpokládaný odběr MJ za  12 měsíců plnění
(v ks)</t>
  </si>
  <si>
    <t>Sazba DPH  (v %)</t>
  </si>
  <si>
    <t>Celková cena za předpokládaný odběr za 12 měsíců plnění v Kč včetně DPH</t>
  </si>
  <si>
    <t>Název produktu (obchodní název)</t>
  </si>
  <si>
    <t>Objednací číslo</t>
  </si>
  <si>
    <t>Výrobce</t>
  </si>
  <si>
    <t>1 ks</t>
  </si>
  <si>
    <t>Cena celkem</t>
  </si>
  <si>
    <t>Zboží splňuje 
 ANO/NE</t>
  </si>
  <si>
    <t>přiloženo vyobrazení výrobku z katalogu nebo katalogový list</t>
  </si>
  <si>
    <t>Svým podpisem stvrzuji, že výše uvedené údaje o nabízeném zboží jsou správné a závazné.</t>
  </si>
  <si>
    <t>Kód EAN</t>
  </si>
  <si>
    <t>Vyžadována instruktáž ANO/NE</t>
  </si>
  <si>
    <t>Riziková třída</t>
  </si>
  <si>
    <t>KATEGORIE 1 -STŘÍKAČKY INJEKČNÍ DVOUDÍLNÉ A TROJDÍLNÉ</t>
  </si>
  <si>
    <t>Stříkačky injekční dvoudílné</t>
  </si>
  <si>
    <t>Předmět plnění - parametry požadované zadavatelem</t>
  </si>
  <si>
    <t>konus</t>
  </si>
  <si>
    <t>Cena za 1 ks měrné jednotky (MJ) v Kč bez DPH</t>
  </si>
  <si>
    <t>Injekční stříkačka 2ml</t>
  </si>
  <si>
    <t>centrický</t>
  </si>
  <si>
    <t>Injekční stříkačka 5ml</t>
  </si>
  <si>
    <t>excentrický</t>
  </si>
  <si>
    <t>Injekční stříkačka 10ml</t>
  </si>
  <si>
    <t>Injekční stříkačka 20ml</t>
  </si>
  <si>
    <t>Stříkačky injekční trojdílné</t>
  </si>
  <si>
    <t>Injekční stříkačka 50ml</t>
  </si>
  <si>
    <t>Cena v Kč bez DPH:</t>
  </si>
  <si>
    <t>DPH v Kč :</t>
  </si>
  <si>
    <t>Cena v Kč včetně DPH:</t>
  </si>
  <si>
    <t>Splnění minimálních požadovaných parametrů:</t>
  </si>
  <si>
    <t xml:space="preserve">Stříkačky injekční dvoudílné </t>
  </si>
  <si>
    <t>Splňuje požadavky zákona 375/2022 Sb. o zdravotnických prostředcích a diagnostických zdravotnických prostředcích in vitro, ve znění pozdějších předpisů
Vyhlášky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</si>
  <si>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Musí splňovat ČSN EN ISO 7886-1 (856173) - Sterilní podkožní injekční stříkačky pro jedno
použití</t>
  </si>
  <si>
    <t>splňují požadavky EU, jsou zdravotnickým prostředkem třídy II.a</t>
  </si>
  <si>
    <t>bez PVC, sterilní, nesmyvatelná dobře čitelná stupnice</t>
  </si>
  <si>
    <t>dokonalá těsnost tuhého, neohybného a nepropustného pístu, bezpečná zarážka pístu, plynulý jeho dojezd bez zpětného chodu</t>
  </si>
  <si>
    <t>minimální zbytkový objem – maximálně na úrovni kónusu, plně funkční kompatibilita luer kónusu</t>
  </si>
  <si>
    <t>Stříkačky se všemi napojujícími se systémy (koncovkami pro aplikaci bez jehly)</t>
  </si>
  <si>
    <t>Všechny materiály musí být sterilní, v jednotném snadno otevíratelném obalu (peel open) a označené REF nebo UDI pro přesnou identifikovatelnost zdravotnického prostředku.</t>
  </si>
  <si>
    <t>Stříkačky injekční trojdílné:</t>
  </si>
  <si>
    <t>Zakončení Luer Lock, bezlatexový gumový píst</t>
  </si>
  <si>
    <t>Pro použití v lineárních dávkovačích: Agilia SP MC, BBraun Perfusor, Compakt, Infusomat a Space, Alaris GH Guardrails, Argus 600/606S/707/400</t>
  </si>
  <si>
    <t>Injekční stříkačka, trojdílná, sterilní, na jedno použití, velikost 50 ml. Musí mít jasně vyznačenou stupnici do 50 ml. Preferuje se, aby konstrukce pístu umožňovala dosažení rysky 60 ml.</t>
  </si>
  <si>
    <t>120 000</t>
  </si>
  <si>
    <t>322 500</t>
  </si>
  <si>
    <t>102 200</t>
  </si>
  <si>
    <t>4 800</t>
  </si>
  <si>
    <t>25 800</t>
  </si>
  <si>
    <t>11 800</t>
  </si>
  <si>
    <t>V ....................... dne ...................2025</t>
  </si>
  <si>
    <t>.....................................................................</t>
  </si>
  <si>
    <t>titul, jméno, příjmení, funkce</t>
  </si>
  <si>
    <t xml:space="preserve"> podpis oprávněné osoby za účastníka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</si>
  <si>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</si>
  <si>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</si>
  <si>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</si>
  <si>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se nezměnily údaje rozhodné pro posouzení splnění kvalifikace obsažené v dokladech, které má centrální zadavatel k dispozici;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</si>
  <si>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</si>
  <si>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</si>
  <si>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</si>
  <si>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</si>
  <si>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</si>
  <si>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t>PROHLÁŠENÍ K ODPOVĚDNÉMU VEŘEJNÉMU ZADÁVÁNÍ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</si>
  <si>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</si>
  <si>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</si>
  <si>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</si>
  <si>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VÝZVA Č.1 -  DYNAMICKÝ NÁKUPNÍ SYTÉM - INJEKČNÍ STŘÍKAČKY A JEHLY PRO NEMOCNICE PLZEŇSKÉHO KRAJE</t>
  </si>
  <si>
    <t>345 000</t>
  </si>
  <si>
    <t xml:space="preserve">Cena v Kč včetně  DPH/1 balení </t>
  </si>
  <si>
    <t>Musí splňovat ČSN EN ISO 7886-1 (856173) - Sterilní podkožní injekční stříkačky pro jedno použití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</si>
  <si>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 atd.)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</si>
  <si>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</si>
  <si>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nabídková cena za předmět plnění K1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</si>
  <si>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Příloha č. 1 - Technická specifikace včetně cenové nabídky (ocenění) </t>
  </si>
  <si>
    <t xml:space="preserve">Zadavatelem uvedená specifikace a technické parametry představují minimální požadavky zadavatele na dodávk dvoudílných a trojdílných injekčních stříkaček , které jsou předmětem plnění této kategorie 1 v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</si>
  <si>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r>
      <t xml:space="preserve">Počet ks v 1 balení  </t>
    </r>
    <r>
      <rPr>
        <sz val="11"/>
        <color theme="1"/>
        <rFont val="Calibri"/>
        <family val="2"/>
        <charset val="238"/>
        <scheme val="minor"/>
      </rPr>
      <t>(velikost nabízeního balení)</t>
    </r>
  </si>
  <si>
    <t>Počet ks v 1 balení  (velikost nabízeního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</si>
</sst>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3" borderId="0" xfId="0" applyFont="1" applyFill="1"/>
    <xf numFmtId="0" fontId="3" fillId="3" borderId="4" xfId="0" applyFont="1" applyFill="1" applyBorder="1"/>
    <xf numFmtId="0" fontId="5" fillId="0" borderId="0" xfId="0" applyFont="1"/>
    <xf numFmtId="0" fontId="5" fillId="0" borderId="4" xfId="0" applyFont="1" applyBorder="1"/>
    <xf numFmtId="0" fontId="10" fillId="0" borderId="0" xfId="0" applyFont="1"/>
    <xf numFmtId="0" fontId="0" fillId="0" borderId="0" xfId="0" applyAlignment="1">
      <alignment horizontal="center"/>
    </xf>
    <xf numFmtId="4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0" xfId="0" applyNumberFormat="1" applyFont="1" applyBorder="1" applyAlignment="1" applyProtection="1">
      <alignment horizontal="center" vertical="center" wrapText="1" shrinkToFit="1"/>
      <protection locked="0"/>
    </xf>
    <xf numFmtId="0" fontId="11" fillId="0" borderId="22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2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17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1" fillId="0" borderId="0" xfId="0" applyFont="1"/>
    <xf numFmtId="165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5" fontId="26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7" fillId="0" borderId="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wrapText="1"/>
    </xf>
    <xf numFmtId="0" fontId="27" fillId="0" borderId="0" xfId="0" applyFont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0" fontId="29" fillId="0" borderId="0" xfId="0" applyFont="1"/>
    <xf numFmtId="0" fontId="25" fillId="0" borderId="0" xfId="0" applyFont="1"/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29" xfId="0" applyNumberFormat="1" applyFont="1" applyBorder="1" applyAlignment="1">
      <alignment horizontal="center" vertical="center" wrapText="1"/>
    </xf>
    <xf numFmtId="165" fontId="26" fillId="0" borderId="29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165" fontId="27" fillId="0" borderId="29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165" fontId="26" fillId="0" borderId="19" xfId="1" applyNumberFormat="1" applyFont="1" applyFill="1" applyBorder="1" applyAlignment="1" applyProtection="1">
      <alignment horizontal="center" vertical="center" wrapText="1"/>
      <protection locked="0"/>
    </xf>
    <xf numFmtId="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165" fontId="27" fillId="0" borderId="19" xfId="0" applyNumberFormat="1" applyFont="1" applyBorder="1" applyAlignment="1">
      <alignment horizontal="center" vertical="center" wrapText="1"/>
    </xf>
    <xf numFmtId="165" fontId="9" fillId="0" borderId="36" xfId="0" applyNumberFormat="1" applyFont="1" applyBorder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23" fillId="0" borderId="1" xfId="0" applyFont="1" applyBorder="1"/>
    <xf numFmtId="0" fontId="23" fillId="0" borderId="2" xfId="0" applyFont="1" applyBorder="1"/>
    <xf numFmtId="0" fontId="23" fillId="0" borderId="3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49" fontId="0" fillId="0" borderId="34" xfId="0" applyNumberFormat="1" applyBorder="1" applyAlignment="1">
      <alignment horizontal="left" vertical="center" wrapText="1"/>
    </xf>
    <xf numFmtId="49" fontId="0" fillId="0" borderId="22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0" fillId="0" borderId="21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39" xfId="0" applyNumberFormat="1" applyBorder="1" applyAlignment="1">
      <alignment horizontal="left" vertical="center" wrapText="1"/>
    </xf>
    <xf numFmtId="49" fontId="0" fillId="0" borderId="2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39" xfId="0" applyNumberFormat="1" applyBorder="1" applyAlignment="1">
      <alignment horizontal="left" vertical="top" wrapText="1"/>
    </xf>
    <xf numFmtId="0" fontId="22" fillId="5" borderId="5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165" fontId="7" fillId="0" borderId="34" xfId="0" applyNumberFormat="1" applyFont="1" applyBorder="1" applyAlignment="1">
      <alignment horizontal="left" vertical="center"/>
    </xf>
    <xf numFmtId="165" fontId="7" fillId="0" borderId="22" xfId="0" applyNumberFormat="1" applyFont="1" applyBorder="1" applyAlignment="1">
      <alignment horizontal="left" vertical="center"/>
    </xf>
    <xf numFmtId="165" fontId="7" fillId="0" borderId="35" xfId="0" applyNumberFormat="1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65" fontId="28" fillId="0" borderId="38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165" fontId="13" fillId="0" borderId="38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49" fontId="22" fillId="0" borderId="21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39" xfId="0" applyNumberFormat="1" applyFont="1" applyBorder="1" applyAlignment="1">
      <alignment vertical="center"/>
    </xf>
    <xf numFmtId="49" fontId="0" fillId="0" borderId="2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zoomScaleNormal="100" workbookViewId="0">
      <selection activeCell="K13" sqref="K13"/>
    </sheetView>
  </sheetViews>
  <sheetFormatPr defaultColWidth="8.88671875" defaultRowHeight="14.4" x14ac:dyDescent="0.3"/>
  <cols>
    <col min="1" max="1" width="33.21875" customWidth="1"/>
    <col min="2" max="2" width="10.44140625" style="6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8.109375" customWidth="1"/>
    <col min="9" max="9" width="12.33203125" customWidth="1"/>
    <col min="10" max="12" width="12.6640625" customWidth="1"/>
    <col min="13" max="13" width="13.6640625" customWidth="1"/>
    <col min="14" max="14" width="12.33203125" customWidth="1"/>
    <col min="15" max="15" width="17.109375" customWidth="1"/>
    <col min="16" max="16" width="11.6640625" customWidth="1"/>
  </cols>
  <sheetData>
    <row r="1" spans="1:30" s="2" customFormat="1" ht="37.5" customHeight="1" thickBot="1" x14ac:dyDescent="0.3">
      <c r="A1" s="131" t="s">
        <v>85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4" customFormat="1" ht="37.5" customHeight="1" x14ac:dyDescent="0.3">
      <c r="A2" s="144" t="s">
        <v>0</v>
      </c>
      <c r="B2" s="145"/>
      <c r="C2" s="151" t="s">
        <v>78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4" customFormat="1" ht="37.5" customHeight="1" x14ac:dyDescent="0.3">
      <c r="A3" s="146" t="s">
        <v>1</v>
      </c>
      <c r="B3" s="147"/>
      <c r="C3" s="148" t="s">
        <v>25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4" customFormat="1" ht="33" customHeight="1" x14ac:dyDescent="0.3">
      <c r="A4" s="142" t="s">
        <v>2</v>
      </c>
      <c r="B4" s="143"/>
      <c r="C4" s="118" t="s">
        <v>3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4" customFormat="1" ht="33" customHeight="1" x14ac:dyDescent="0.3">
      <c r="A5" s="121" t="s">
        <v>4</v>
      </c>
      <c r="B5" s="122"/>
      <c r="C5" s="118" t="s">
        <v>3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4" customFormat="1" ht="33" customHeight="1" x14ac:dyDescent="0.3">
      <c r="A6" s="146" t="s">
        <v>5</v>
      </c>
      <c r="B6" s="147"/>
      <c r="C6" s="118" t="s">
        <v>3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4" customFormat="1" ht="33" customHeight="1" x14ac:dyDescent="0.3">
      <c r="A7" s="146" t="s">
        <v>6</v>
      </c>
      <c r="B7" s="147"/>
      <c r="C7" s="118" t="s">
        <v>3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4" customFormat="1" ht="33" customHeight="1" x14ac:dyDescent="0.3">
      <c r="A8" s="121" t="s">
        <v>7</v>
      </c>
      <c r="B8" s="122"/>
      <c r="C8" s="118" t="s">
        <v>3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4" customFormat="1" ht="33" customHeight="1" thickBot="1" x14ac:dyDescent="0.35">
      <c r="A9" s="123" t="s">
        <v>8</v>
      </c>
      <c r="B9" s="124"/>
      <c r="C9" s="125" t="s">
        <v>3</v>
      </c>
      <c r="D9" s="126"/>
      <c r="E9" s="126"/>
      <c r="F9" s="126"/>
      <c r="G9" s="127" t="s">
        <v>9</v>
      </c>
      <c r="H9" s="128"/>
      <c r="I9" s="129" t="s">
        <v>3</v>
      </c>
      <c r="J9" s="129"/>
      <c r="K9" s="129"/>
      <c r="L9" s="129"/>
      <c r="M9" s="129"/>
      <c r="N9" s="129"/>
      <c r="O9" s="129"/>
      <c r="P9" s="13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4" customFormat="1" ht="61.8" customHeight="1" x14ac:dyDescent="0.3">
      <c r="A10" s="96" t="s">
        <v>86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4" customFormat="1" ht="67.2" customHeight="1" x14ac:dyDescent="0.3">
      <c r="A11" s="96" t="s">
        <v>82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3" customFormat="1" ht="31.2" customHeight="1" thickBot="1" x14ac:dyDescent="0.35">
      <c r="A12" s="106" t="s">
        <v>26</v>
      </c>
      <c r="B12" s="106"/>
      <c r="C12" s="106"/>
      <c r="D12" s="106"/>
      <c r="E12" s="11"/>
      <c r="F12" s="11"/>
      <c r="G12" s="11"/>
      <c r="H12" s="11"/>
      <c r="I12" s="12"/>
      <c r="J12" s="13"/>
      <c r="K12" s="13"/>
      <c r="L12" s="13"/>
    </row>
    <row r="13" spans="1:30" s="3" customFormat="1" ht="84.6" customHeight="1" thickBot="1" x14ac:dyDescent="0.35">
      <c r="A13" s="65" t="s">
        <v>27</v>
      </c>
      <c r="B13" s="66" t="s">
        <v>28</v>
      </c>
      <c r="C13" s="67" t="s">
        <v>10</v>
      </c>
      <c r="D13" s="68" t="s">
        <v>11</v>
      </c>
      <c r="E13" s="14" t="s">
        <v>29</v>
      </c>
      <c r="F13" s="69" t="s">
        <v>12</v>
      </c>
      <c r="G13" s="14" t="s">
        <v>83</v>
      </c>
      <c r="H13" s="14" t="s">
        <v>13</v>
      </c>
      <c r="I13" s="14" t="s">
        <v>14</v>
      </c>
      <c r="J13" s="70" t="s">
        <v>87</v>
      </c>
      <c r="K13" s="70" t="s">
        <v>80</v>
      </c>
      <c r="L13" s="14" t="s">
        <v>15</v>
      </c>
      <c r="M13" s="71" t="s">
        <v>16</v>
      </c>
      <c r="N13" s="14" t="s">
        <v>22</v>
      </c>
      <c r="O13" s="14" t="s">
        <v>23</v>
      </c>
      <c r="P13" s="15" t="s">
        <v>24</v>
      </c>
    </row>
    <row r="14" spans="1:30" s="16" customFormat="1" ht="69.599999999999994" customHeight="1" thickBot="1" x14ac:dyDescent="0.35">
      <c r="A14" s="72" t="s">
        <v>30</v>
      </c>
      <c r="B14" s="61" t="s">
        <v>31</v>
      </c>
      <c r="C14" s="62" t="s">
        <v>17</v>
      </c>
      <c r="D14" s="73" t="s">
        <v>55</v>
      </c>
      <c r="E14" s="74">
        <v>0</v>
      </c>
      <c r="F14" s="75">
        <v>0</v>
      </c>
      <c r="G14" s="76">
        <f>SUM(D14*E14)</f>
        <v>0</v>
      </c>
      <c r="H14" s="76">
        <f>G14+(G14*F14)</f>
        <v>0</v>
      </c>
      <c r="I14" s="7" t="s">
        <v>3</v>
      </c>
      <c r="J14" s="7" t="s">
        <v>3</v>
      </c>
      <c r="K14" s="7" t="s">
        <v>3</v>
      </c>
      <c r="L14" s="7" t="s">
        <v>3</v>
      </c>
      <c r="M14" s="7" t="s">
        <v>3</v>
      </c>
      <c r="N14" s="7" t="s">
        <v>3</v>
      </c>
      <c r="O14" s="7" t="s">
        <v>3</v>
      </c>
      <c r="P14" s="8" t="s">
        <v>3</v>
      </c>
    </row>
    <row r="15" spans="1:30" s="16" customFormat="1" ht="69.599999999999994" customHeight="1" thickBot="1" x14ac:dyDescent="0.35">
      <c r="A15" s="77" t="s">
        <v>32</v>
      </c>
      <c r="B15" s="34" t="s">
        <v>33</v>
      </c>
      <c r="C15" s="35" t="s">
        <v>17</v>
      </c>
      <c r="D15" s="46" t="s">
        <v>79</v>
      </c>
      <c r="E15" s="47">
        <v>0</v>
      </c>
      <c r="F15" s="48">
        <v>0</v>
      </c>
      <c r="G15" s="49">
        <f>SUM(D15*E15)</f>
        <v>0</v>
      </c>
      <c r="H15" s="49">
        <f t="shared" ref="H15:H17" si="0">G15+(G15*F15)</f>
        <v>0</v>
      </c>
      <c r="I15" s="17" t="s">
        <v>3</v>
      </c>
      <c r="J15" s="17" t="s">
        <v>3</v>
      </c>
      <c r="K15" s="7" t="s">
        <v>3</v>
      </c>
      <c r="L15" s="17" t="s">
        <v>3</v>
      </c>
      <c r="M15" s="17" t="s">
        <v>3</v>
      </c>
      <c r="N15" s="17" t="s">
        <v>3</v>
      </c>
      <c r="O15" s="17" t="s">
        <v>3</v>
      </c>
      <c r="P15" s="18" t="s">
        <v>3</v>
      </c>
    </row>
    <row r="16" spans="1:30" s="16" customFormat="1" ht="69.599999999999994" customHeight="1" x14ac:dyDescent="0.3">
      <c r="A16" s="77" t="s">
        <v>34</v>
      </c>
      <c r="B16" s="34" t="s">
        <v>33</v>
      </c>
      <c r="C16" s="35" t="s">
        <v>17</v>
      </c>
      <c r="D16" s="46" t="s">
        <v>56</v>
      </c>
      <c r="E16" s="47">
        <v>0</v>
      </c>
      <c r="F16" s="48">
        <v>0</v>
      </c>
      <c r="G16" s="49">
        <f>SUM(D16*E16)</f>
        <v>0</v>
      </c>
      <c r="H16" s="49">
        <f t="shared" si="0"/>
        <v>0</v>
      </c>
      <c r="I16" s="17" t="s">
        <v>3</v>
      </c>
      <c r="J16" s="17" t="s">
        <v>3</v>
      </c>
      <c r="K16" s="7" t="s">
        <v>3</v>
      </c>
      <c r="L16" s="17" t="s">
        <v>3</v>
      </c>
      <c r="M16" s="17" t="s">
        <v>3</v>
      </c>
      <c r="N16" s="17" t="s">
        <v>3</v>
      </c>
      <c r="O16" s="17" t="s">
        <v>3</v>
      </c>
      <c r="P16" s="18" t="s">
        <v>3</v>
      </c>
    </row>
    <row r="17" spans="1:16" s="16" customFormat="1" ht="69.599999999999994" customHeight="1" thickBot="1" x14ac:dyDescent="0.35">
      <c r="A17" s="78" t="s">
        <v>35</v>
      </c>
      <c r="B17" s="63" t="s">
        <v>33</v>
      </c>
      <c r="C17" s="64" t="s">
        <v>17</v>
      </c>
      <c r="D17" s="79" t="s">
        <v>57</v>
      </c>
      <c r="E17" s="80">
        <v>0</v>
      </c>
      <c r="F17" s="81">
        <v>0</v>
      </c>
      <c r="G17" s="49">
        <f>SUM(D17*E17)</f>
        <v>0</v>
      </c>
      <c r="H17" s="82">
        <f t="shared" si="0"/>
        <v>0</v>
      </c>
      <c r="I17" s="9" t="s">
        <v>3</v>
      </c>
      <c r="J17" s="9" t="s">
        <v>3</v>
      </c>
      <c r="K17" s="9" t="s">
        <v>3</v>
      </c>
      <c r="L17" s="9" t="s">
        <v>3</v>
      </c>
      <c r="M17" s="9" t="s">
        <v>3</v>
      </c>
      <c r="N17" s="9" t="s">
        <v>3</v>
      </c>
      <c r="O17" s="9" t="s">
        <v>3</v>
      </c>
      <c r="P17" s="10" t="s">
        <v>3</v>
      </c>
    </row>
    <row r="18" spans="1:16" s="3" customFormat="1" ht="25.95" customHeight="1" thickBot="1" x14ac:dyDescent="0.35">
      <c r="A18" s="107" t="s">
        <v>18</v>
      </c>
      <c r="B18" s="108"/>
      <c r="C18" s="108"/>
      <c r="D18" s="108"/>
      <c r="E18" s="108"/>
      <c r="F18" s="109"/>
      <c r="G18" s="83">
        <f>SUM(G14:G17)</f>
        <v>0</v>
      </c>
      <c r="H18" s="84">
        <f>SUM(H14:H17)</f>
        <v>0</v>
      </c>
      <c r="I18" s="89"/>
      <c r="J18" s="90"/>
      <c r="K18" s="90"/>
      <c r="L18" s="90"/>
      <c r="M18" s="90"/>
      <c r="N18" s="90"/>
      <c r="O18" s="90"/>
      <c r="P18" s="91"/>
    </row>
    <row r="19" spans="1:16" s="3" customFormat="1" ht="33" customHeight="1" x14ac:dyDescent="0.3">
      <c r="A19" s="19"/>
      <c r="B19" s="19"/>
      <c r="C19" s="19"/>
      <c r="D19" s="19"/>
      <c r="E19" s="19"/>
      <c r="F19" s="19"/>
      <c r="G19" s="20"/>
      <c r="H19" s="21"/>
      <c r="I19" s="22"/>
      <c r="J19" s="22"/>
      <c r="K19" s="22"/>
      <c r="L19" s="22"/>
      <c r="M19" s="22"/>
    </row>
    <row r="20" spans="1:16" s="3" customFormat="1" ht="27" customHeight="1" thickBot="1" x14ac:dyDescent="0.35">
      <c r="A20" s="106" t="s">
        <v>36</v>
      </c>
      <c r="B20" s="106"/>
      <c r="C20" s="106"/>
      <c r="D20" s="106"/>
      <c r="E20" s="11"/>
      <c r="F20" s="11"/>
      <c r="G20" s="11"/>
      <c r="H20" s="11"/>
      <c r="I20" s="12"/>
      <c r="J20" s="13"/>
      <c r="K20" s="13"/>
      <c r="L20" s="13"/>
    </row>
    <row r="21" spans="1:16" ht="84.6" customHeight="1" thickBot="1" x14ac:dyDescent="0.35">
      <c r="A21" s="37" t="s">
        <v>27</v>
      </c>
      <c r="B21" s="38" t="s">
        <v>10</v>
      </c>
      <c r="C21" s="39" t="s">
        <v>11</v>
      </c>
      <c r="D21" s="40" t="s">
        <v>29</v>
      </c>
      <c r="E21" s="41" t="s">
        <v>12</v>
      </c>
      <c r="F21" s="40" t="s">
        <v>83</v>
      </c>
      <c r="G21" s="40" t="s">
        <v>13</v>
      </c>
      <c r="H21" s="40" t="s">
        <v>14</v>
      </c>
      <c r="I21" s="42" t="s">
        <v>88</v>
      </c>
      <c r="J21" s="40" t="s">
        <v>80</v>
      </c>
      <c r="K21" s="43" t="s">
        <v>15</v>
      </c>
      <c r="L21" s="44" t="s">
        <v>16</v>
      </c>
      <c r="M21" s="14" t="s">
        <v>22</v>
      </c>
      <c r="N21" s="14" t="s">
        <v>23</v>
      </c>
      <c r="O21" s="15" t="s">
        <v>24</v>
      </c>
    </row>
    <row r="22" spans="1:16" s="51" customFormat="1" ht="69.599999999999994" customHeight="1" thickBot="1" x14ac:dyDescent="0.35">
      <c r="A22" s="45" t="s">
        <v>34</v>
      </c>
      <c r="B22" s="35" t="s">
        <v>17</v>
      </c>
      <c r="C22" s="46" t="s">
        <v>58</v>
      </c>
      <c r="D22" s="47">
        <v>0</v>
      </c>
      <c r="E22" s="48">
        <v>0</v>
      </c>
      <c r="F22" s="49">
        <f t="shared" ref="F22:F24" si="1">SUM(C22*D22)</f>
        <v>0</v>
      </c>
      <c r="G22" s="49">
        <f t="shared" ref="G22:G24" si="2">F22+(F22*E22)</f>
        <v>0</v>
      </c>
      <c r="H22" s="17" t="s">
        <v>3</v>
      </c>
      <c r="I22" s="17" t="s">
        <v>3</v>
      </c>
      <c r="J22" s="17" t="s">
        <v>3</v>
      </c>
      <c r="K22" s="7" t="s">
        <v>3</v>
      </c>
      <c r="L22" s="50" t="s">
        <v>3</v>
      </c>
      <c r="M22" s="7" t="s">
        <v>3</v>
      </c>
      <c r="N22" s="7" t="s">
        <v>3</v>
      </c>
      <c r="O22" s="8" t="s">
        <v>3</v>
      </c>
      <c r="P22" s="36"/>
    </row>
    <row r="23" spans="1:16" s="51" customFormat="1" ht="69.599999999999994" customHeight="1" thickBot="1" x14ac:dyDescent="0.35">
      <c r="A23" s="45" t="s">
        <v>35</v>
      </c>
      <c r="B23" s="35" t="s">
        <v>17</v>
      </c>
      <c r="C23" s="46" t="s">
        <v>59</v>
      </c>
      <c r="D23" s="47">
        <v>0</v>
      </c>
      <c r="E23" s="48">
        <v>0</v>
      </c>
      <c r="F23" s="49">
        <f t="shared" si="1"/>
        <v>0</v>
      </c>
      <c r="G23" s="49">
        <f t="shared" si="2"/>
        <v>0</v>
      </c>
      <c r="H23" s="17" t="s">
        <v>3</v>
      </c>
      <c r="I23" s="17" t="s">
        <v>3</v>
      </c>
      <c r="J23" s="17" t="s">
        <v>3</v>
      </c>
      <c r="K23" s="17" t="s">
        <v>3</v>
      </c>
      <c r="L23" s="50" t="s">
        <v>3</v>
      </c>
      <c r="M23" s="7" t="s">
        <v>3</v>
      </c>
      <c r="N23" s="7" t="s">
        <v>3</v>
      </c>
      <c r="O23" s="8" t="s">
        <v>3</v>
      </c>
      <c r="P23" s="36"/>
    </row>
    <row r="24" spans="1:16" s="51" customFormat="1" ht="69.599999999999994" customHeight="1" thickBot="1" x14ac:dyDescent="0.35">
      <c r="A24" s="45" t="s">
        <v>37</v>
      </c>
      <c r="B24" s="35" t="s">
        <v>17</v>
      </c>
      <c r="C24" s="46" t="s">
        <v>60</v>
      </c>
      <c r="D24" s="47">
        <v>0</v>
      </c>
      <c r="E24" s="48">
        <v>0</v>
      </c>
      <c r="F24" s="49">
        <f t="shared" si="1"/>
        <v>0</v>
      </c>
      <c r="G24" s="49">
        <f t="shared" si="2"/>
        <v>0</v>
      </c>
      <c r="H24" s="55" t="s">
        <v>3</v>
      </c>
      <c r="I24" s="55" t="s">
        <v>3</v>
      </c>
      <c r="J24" s="55" t="s">
        <v>3</v>
      </c>
      <c r="K24" s="55" t="s">
        <v>3</v>
      </c>
      <c r="L24" s="56" t="s">
        <v>3</v>
      </c>
      <c r="M24" s="57" t="s">
        <v>3</v>
      </c>
      <c r="N24" s="57" t="s">
        <v>3</v>
      </c>
      <c r="O24" s="58" t="s">
        <v>3</v>
      </c>
      <c r="P24" s="52"/>
    </row>
    <row r="25" spans="1:16" s="3" customFormat="1" ht="25.95" customHeight="1" thickBot="1" x14ac:dyDescent="0.35">
      <c r="A25" s="134" t="s">
        <v>18</v>
      </c>
      <c r="B25" s="135"/>
      <c r="C25" s="135"/>
      <c r="D25" s="135"/>
      <c r="E25" s="136"/>
      <c r="F25" s="53">
        <f>SUM(F22:F24)</f>
        <v>0</v>
      </c>
      <c r="G25" s="54">
        <f>SUM(G22:G24)</f>
        <v>0</v>
      </c>
      <c r="H25" s="86"/>
      <c r="I25" s="87"/>
      <c r="J25" s="87"/>
      <c r="K25" s="87"/>
      <c r="L25" s="87"/>
      <c r="M25" s="87"/>
      <c r="N25" s="87"/>
      <c r="O25" s="88"/>
    </row>
    <row r="26" spans="1:16" s="3" customFormat="1" ht="27" customHeight="1" thickBot="1" x14ac:dyDescent="0.35">
      <c r="A26" s="19"/>
      <c r="B26" s="19"/>
      <c r="C26" s="19"/>
      <c r="D26" s="19"/>
      <c r="E26" s="19"/>
      <c r="F26" s="20"/>
      <c r="G26" s="21"/>
      <c r="H26" s="22"/>
      <c r="I26" s="22"/>
      <c r="J26" s="22"/>
      <c r="K26" s="22"/>
      <c r="L26" s="22"/>
    </row>
    <row r="27" spans="1:16" s="3" customFormat="1" ht="63.6" customHeight="1" thickBot="1" x14ac:dyDescent="0.35">
      <c r="A27" s="85" t="s">
        <v>84</v>
      </c>
      <c r="B27" s="137" t="s">
        <v>38</v>
      </c>
      <c r="C27" s="138"/>
      <c r="D27" s="139">
        <f>SUM(G18+F25)</f>
        <v>0</v>
      </c>
      <c r="E27" s="140"/>
      <c r="F27" s="141"/>
      <c r="G27" s="21"/>
      <c r="H27" s="22"/>
      <c r="I27" s="22"/>
      <c r="J27" s="22"/>
      <c r="K27" s="22"/>
      <c r="L27" s="22"/>
    </row>
    <row r="28" spans="1:16" s="3" customFormat="1" ht="36" customHeight="1" thickBot="1" x14ac:dyDescent="0.35">
      <c r="A28" s="59"/>
      <c r="B28" s="110" t="s">
        <v>39</v>
      </c>
      <c r="C28" s="111"/>
      <c r="D28" s="112">
        <f>D29-D27</f>
        <v>0</v>
      </c>
      <c r="E28" s="113"/>
      <c r="F28" s="114"/>
      <c r="G28" s="21"/>
      <c r="H28" s="22"/>
      <c r="I28" s="22"/>
      <c r="J28" s="22"/>
      <c r="K28" s="22"/>
      <c r="L28" s="22"/>
    </row>
    <row r="29" spans="1:16" s="3" customFormat="1" ht="36" customHeight="1" thickBot="1" x14ac:dyDescent="0.35">
      <c r="A29" s="60"/>
      <c r="B29" s="156" t="s">
        <v>40</v>
      </c>
      <c r="C29" s="157"/>
      <c r="D29" s="158">
        <f>SUM(H18+G25)</f>
        <v>0</v>
      </c>
      <c r="E29" s="113"/>
      <c r="F29" s="114"/>
      <c r="G29" s="21"/>
      <c r="H29" s="22"/>
      <c r="I29" s="22"/>
      <c r="J29" s="22"/>
      <c r="K29" s="22"/>
      <c r="L29" s="22"/>
    </row>
    <row r="30" spans="1:16" s="3" customFormat="1" ht="17.399999999999999" customHeight="1" x14ac:dyDescent="0.3">
      <c r="A30" s="19"/>
      <c r="B30" s="23"/>
      <c r="C30" s="19"/>
      <c r="D30" s="19"/>
      <c r="E30" s="19"/>
      <c r="F30" s="20"/>
      <c r="G30" s="21"/>
      <c r="H30" s="22"/>
      <c r="I30" s="22"/>
      <c r="J30" s="22"/>
      <c r="K30" s="22"/>
      <c r="L30" s="22"/>
    </row>
    <row r="31" spans="1:16" s="3" customFormat="1" ht="25.2" customHeight="1" thickBot="1" x14ac:dyDescent="0.35">
      <c r="A31" s="115" t="s">
        <v>41</v>
      </c>
      <c r="B31" s="115"/>
      <c r="C31" s="115"/>
      <c r="D31" s="115"/>
      <c r="E31"/>
      <c r="F31"/>
      <c r="G31"/>
      <c r="H31"/>
      <c r="I31"/>
      <c r="J31"/>
      <c r="K31"/>
      <c r="L31"/>
    </row>
    <row r="32" spans="1:16" s="5" customFormat="1" ht="36.75" customHeight="1" thickBot="1" x14ac:dyDescent="0.35">
      <c r="A32" s="116" t="s">
        <v>42</v>
      </c>
      <c r="B32" s="117"/>
      <c r="C32" s="117"/>
      <c r="D32" s="154" t="s">
        <v>19</v>
      </c>
      <c r="E32" s="155"/>
    </row>
    <row r="33" spans="1:12" s="5" customFormat="1" ht="123.75" customHeight="1" x14ac:dyDescent="0.3">
      <c r="A33" s="159" t="s">
        <v>43</v>
      </c>
      <c r="B33" s="160"/>
      <c r="C33" s="160"/>
      <c r="D33" s="161" t="s">
        <v>3</v>
      </c>
      <c r="E33" s="162"/>
    </row>
    <row r="34" spans="1:12" s="5" customFormat="1" ht="49.5" customHeight="1" x14ac:dyDescent="0.3">
      <c r="A34" s="163" t="s">
        <v>81</v>
      </c>
      <c r="B34" s="164"/>
      <c r="C34" s="164"/>
      <c r="D34" s="165" t="s">
        <v>3</v>
      </c>
      <c r="E34" s="166"/>
      <c r="G34" s="24"/>
      <c r="H34" s="24"/>
      <c r="I34" s="24"/>
      <c r="J34" s="25"/>
      <c r="K34" s="25"/>
      <c r="L34" s="25"/>
    </row>
    <row r="35" spans="1:12" s="5" customFormat="1" ht="34.950000000000003" customHeight="1" x14ac:dyDescent="0.3">
      <c r="A35" s="163" t="s">
        <v>45</v>
      </c>
      <c r="B35" s="164"/>
      <c r="C35" s="164"/>
      <c r="D35" s="165" t="s">
        <v>3</v>
      </c>
      <c r="E35" s="166"/>
    </row>
    <row r="36" spans="1:12" s="5" customFormat="1" ht="25.2" customHeight="1" x14ac:dyDescent="0.3">
      <c r="A36" s="163" t="s">
        <v>20</v>
      </c>
      <c r="B36" s="164"/>
      <c r="C36" s="164"/>
      <c r="D36" s="165" t="s">
        <v>3</v>
      </c>
      <c r="E36" s="166"/>
    </row>
    <row r="37" spans="1:12" s="5" customFormat="1" ht="25.2" customHeight="1" x14ac:dyDescent="0.3">
      <c r="A37" s="167" t="s">
        <v>46</v>
      </c>
      <c r="B37" s="168"/>
      <c r="C37" s="168"/>
      <c r="D37" s="165" t="s">
        <v>3</v>
      </c>
      <c r="E37" s="166"/>
    </row>
    <row r="38" spans="1:12" s="5" customFormat="1" ht="34.200000000000003" customHeight="1" x14ac:dyDescent="0.3">
      <c r="A38" s="167" t="s">
        <v>47</v>
      </c>
      <c r="B38" s="168"/>
      <c r="C38" s="168"/>
      <c r="D38" s="165" t="s">
        <v>3</v>
      </c>
      <c r="E38" s="166"/>
    </row>
    <row r="39" spans="1:12" s="5" customFormat="1" ht="36.6" customHeight="1" x14ac:dyDescent="0.3">
      <c r="A39" s="167" t="s">
        <v>48</v>
      </c>
      <c r="B39" s="168"/>
      <c r="C39" s="168"/>
      <c r="D39" s="165"/>
      <c r="E39" s="166"/>
    </row>
    <row r="40" spans="1:12" s="5" customFormat="1" ht="36.6" customHeight="1" x14ac:dyDescent="0.3">
      <c r="A40" s="167" t="s">
        <v>49</v>
      </c>
      <c r="B40" s="168"/>
      <c r="C40" s="168"/>
      <c r="D40" s="165" t="s">
        <v>3</v>
      </c>
      <c r="E40" s="166"/>
    </row>
    <row r="41" spans="1:12" ht="52.2" customHeight="1" thickBot="1" x14ac:dyDescent="0.35">
      <c r="A41" s="169" t="s">
        <v>50</v>
      </c>
      <c r="B41" s="170"/>
      <c r="C41" s="170"/>
      <c r="D41" s="171" t="s">
        <v>3</v>
      </c>
      <c r="E41" s="172"/>
    </row>
    <row r="42" spans="1:12" s="5" customFormat="1" ht="25.5" customHeight="1" thickBot="1" x14ac:dyDescent="0.35">
      <c r="A42" s="173"/>
      <c r="B42" s="173"/>
      <c r="C42" s="173"/>
      <c r="D42" s="173"/>
      <c r="E42" s="173"/>
      <c r="G42" s="24"/>
      <c r="H42" s="24"/>
      <c r="I42" s="24"/>
      <c r="J42" s="25"/>
      <c r="K42" s="25"/>
      <c r="L42" s="25"/>
    </row>
    <row r="43" spans="1:12" s="5" customFormat="1" ht="39" customHeight="1" thickBot="1" x14ac:dyDescent="0.35">
      <c r="A43" s="116" t="s">
        <v>51</v>
      </c>
      <c r="B43" s="117"/>
      <c r="C43" s="117"/>
      <c r="D43" s="154" t="s">
        <v>19</v>
      </c>
      <c r="E43" s="155"/>
    </row>
    <row r="44" spans="1:12" s="5" customFormat="1" ht="124.2" customHeight="1" x14ac:dyDescent="0.3">
      <c r="A44" s="159" t="s">
        <v>43</v>
      </c>
      <c r="B44" s="160"/>
      <c r="C44" s="160"/>
      <c r="D44" s="161" t="s">
        <v>3</v>
      </c>
      <c r="E44" s="162"/>
      <c r="G44" s="24"/>
      <c r="H44" s="24"/>
      <c r="I44" s="24"/>
      <c r="J44" s="25"/>
      <c r="K44" s="25"/>
      <c r="L44" s="25"/>
    </row>
    <row r="45" spans="1:12" s="5" customFormat="1" ht="49.5" customHeight="1" x14ac:dyDescent="0.3">
      <c r="A45" s="163" t="s">
        <v>44</v>
      </c>
      <c r="B45" s="164"/>
      <c r="C45" s="164"/>
      <c r="D45" s="165" t="s">
        <v>3</v>
      </c>
      <c r="E45" s="166"/>
      <c r="G45" s="24"/>
      <c r="H45" s="24"/>
      <c r="I45" s="24"/>
      <c r="J45" s="25"/>
      <c r="K45" s="25"/>
      <c r="L45" s="25"/>
    </row>
    <row r="46" spans="1:12" s="5" customFormat="1" ht="33.75" customHeight="1" x14ac:dyDescent="0.3">
      <c r="A46" s="163" t="s">
        <v>45</v>
      </c>
      <c r="B46" s="164"/>
      <c r="C46" s="164"/>
      <c r="D46" s="165" t="s">
        <v>3</v>
      </c>
      <c r="E46" s="166"/>
      <c r="G46" s="24"/>
      <c r="H46" s="24"/>
      <c r="I46" s="24"/>
      <c r="J46" s="25"/>
      <c r="K46" s="25"/>
      <c r="L46" s="25"/>
    </row>
    <row r="47" spans="1:12" s="5" customFormat="1" ht="33.75" customHeight="1" x14ac:dyDescent="0.3">
      <c r="A47" s="163" t="s">
        <v>20</v>
      </c>
      <c r="B47" s="164"/>
      <c r="C47" s="164"/>
      <c r="D47" s="165" t="s">
        <v>3</v>
      </c>
      <c r="E47" s="166"/>
      <c r="G47" s="24"/>
      <c r="H47" s="24"/>
      <c r="I47" s="24"/>
      <c r="J47" s="25"/>
      <c r="K47" s="25"/>
      <c r="L47" s="25"/>
    </row>
    <row r="48" spans="1:12" s="5" customFormat="1" ht="33.75" customHeight="1" x14ac:dyDescent="0.3">
      <c r="A48" s="167" t="s">
        <v>46</v>
      </c>
      <c r="B48" s="168"/>
      <c r="C48" s="168"/>
      <c r="D48" s="165" t="s">
        <v>3</v>
      </c>
      <c r="E48" s="166"/>
      <c r="G48" s="24"/>
      <c r="H48" s="24"/>
      <c r="I48" s="24"/>
      <c r="J48" s="25"/>
      <c r="K48" s="25"/>
      <c r="L48" s="25"/>
    </row>
    <row r="49" spans="1:12" s="5" customFormat="1" ht="33.75" customHeight="1" x14ac:dyDescent="0.3">
      <c r="A49" s="167" t="s">
        <v>47</v>
      </c>
      <c r="B49" s="168"/>
      <c r="C49" s="168"/>
      <c r="D49" s="165" t="s">
        <v>3</v>
      </c>
      <c r="E49" s="166"/>
      <c r="G49" s="24"/>
      <c r="H49" s="24"/>
      <c r="I49" s="24"/>
      <c r="J49" s="25"/>
      <c r="K49" s="25"/>
      <c r="L49" s="25"/>
    </row>
    <row r="50" spans="1:12" s="5" customFormat="1" ht="33.75" customHeight="1" x14ac:dyDescent="0.3">
      <c r="A50" s="167" t="s">
        <v>48</v>
      </c>
      <c r="B50" s="168"/>
      <c r="C50" s="168"/>
      <c r="D50" s="165" t="s">
        <v>3</v>
      </c>
      <c r="E50" s="166"/>
      <c r="G50" s="24"/>
      <c r="H50" s="24"/>
      <c r="I50" s="24"/>
      <c r="J50" s="25"/>
      <c r="K50" s="25"/>
      <c r="L50" s="25"/>
    </row>
    <row r="51" spans="1:12" s="5" customFormat="1" ht="33.75" customHeight="1" x14ac:dyDescent="0.3">
      <c r="A51" s="167" t="s">
        <v>52</v>
      </c>
      <c r="B51" s="168"/>
      <c r="C51" s="168"/>
      <c r="D51" s="165" t="s">
        <v>3</v>
      </c>
      <c r="E51" s="166"/>
      <c r="G51" s="24"/>
      <c r="H51" s="24"/>
      <c r="I51" s="24"/>
      <c r="J51" s="25"/>
      <c r="K51" s="25"/>
      <c r="L51" s="25"/>
    </row>
    <row r="52" spans="1:12" s="5" customFormat="1" ht="43.5" customHeight="1" x14ac:dyDescent="0.3">
      <c r="A52" s="167" t="s">
        <v>53</v>
      </c>
      <c r="B52" s="168"/>
      <c r="C52" s="168"/>
      <c r="D52" s="165" t="s">
        <v>3</v>
      </c>
      <c r="E52" s="166"/>
      <c r="G52" s="24"/>
      <c r="H52" s="24"/>
      <c r="I52" s="24"/>
      <c r="J52" s="25"/>
      <c r="K52" s="25"/>
      <c r="L52" s="25"/>
    </row>
    <row r="53" spans="1:12" s="5" customFormat="1" ht="65.400000000000006" customHeight="1" x14ac:dyDescent="0.3">
      <c r="A53" s="177" t="s">
        <v>54</v>
      </c>
      <c r="B53" s="178"/>
      <c r="C53" s="179"/>
      <c r="D53" s="165" t="s">
        <v>3</v>
      </c>
      <c r="E53" s="166"/>
      <c r="F53" s="174"/>
      <c r="G53" s="175"/>
      <c r="H53" s="24"/>
      <c r="I53" s="24"/>
      <c r="J53" s="25"/>
      <c r="K53" s="25"/>
      <c r="L53" s="25"/>
    </row>
    <row r="54" spans="1:12" s="5" customFormat="1" ht="51" customHeight="1" thickBot="1" x14ac:dyDescent="0.35">
      <c r="A54" s="169" t="s">
        <v>50</v>
      </c>
      <c r="B54" s="170"/>
      <c r="C54" s="170"/>
      <c r="D54" s="171" t="s">
        <v>3</v>
      </c>
      <c r="E54" s="172"/>
      <c r="G54" s="24"/>
      <c r="H54" s="24"/>
      <c r="I54" s="24"/>
      <c r="J54" s="25"/>
      <c r="K54" s="25"/>
      <c r="L54" s="25"/>
    </row>
    <row r="55" spans="1:12" s="5" customFormat="1" ht="8.4" customHeight="1" x14ac:dyDescent="0.3">
      <c r="A55" s="32"/>
      <c r="B55" s="33"/>
      <c r="C55" s="33"/>
      <c r="D55" s="25"/>
      <c r="E55" s="25"/>
      <c r="G55" s="24"/>
      <c r="H55" s="24"/>
      <c r="I55" s="24"/>
      <c r="J55" s="25"/>
      <c r="K55" s="25"/>
      <c r="L55" s="25"/>
    </row>
    <row r="56" spans="1:12" s="5" customFormat="1" ht="19.2" customHeight="1" x14ac:dyDescent="0.3">
      <c r="A56" s="95" t="s">
        <v>21</v>
      </c>
      <c r="B56" s="95"/>
      <c r="C56" s="95"/>
      <c r="D56" s="95"/>
      <c r="E56" s="95"/>
      <c r="F56" s="95"/>
      <c r="G56" s="95"/>
      <c r="H56" s="24"/>
      <c r="I56" s="24"/>
      <c r="J56" s="25"/>
      <c r="K56" s="25"/>
      <c r="L56" s="25"/>
    </row>
    <row r="57" spans="1:12" s="5" customFormat="1" ht="19.2" customHeight="1" thickBot="1" x14ac:dyDescent="0.35">
      <c r="A57" s="32"/>
      <c r="B57" s="33"/>
      <c r="C57" s="33"/>
      <c r="D57" s="25"/>
      <c r="E57" s="25"/>
      <c r="G57" s="24"/>
      <c r="H57" s="24"/>
      <c r="I57" s="24"/>
      <c r="J57" s="25"/>
      <c r="K57" s="25"/>
      <c r="L57" s="25"/>
    </row>
    <row r="58" spans="1:12" ht="25.5" customHeight="1" thickBot="1" x14ac:dyDescent="0.35">
      <c r="A58" s="103" t="s">
        <v>65</v>
      </c>
      <c r="B58" s="104"/>
      <c r="C58" s="104"/>
      <c r="D58" s="104"/>
      <c r="E58" s="104"/>
      <c r="F58" s="104"/>
      <c r="G58" s="105"/>
    </row>
    <row r="59" spans="1:12" ht="17.25" customHeight="1" x14ac:dyDescent="0.3">
      <c r="A59" s="180" t="s">
        <v>66</v>
      </c>
      <c r="B59" s="181"/>
      <c r="C59" s="181"/>
      <c r="D59" s="181"/>
      <c r="E59" s="181"/>
      <c r="F59" s="181"/>
      <c r="G59" s="182"/>
    </row>
    <row r="60" spans="1:12" x14ac:dyDescent="0.3">
      <c r="A60" s="183" t="s">
        <v>67</v>
      </c>
      <c r="B60" s="184"/>
      <c r="C60" s="184"/>
      <c r="D60" s="184"/>
      <c r="E60" s="184"/>
      <c r="F60" s="184"/>
      <c r="G60" s="185"/>
    </row>
    <row r="61" spans="1:12" x14ac:dyDescent="0.3">
      <c r="A61" s="183" t="s">
        <v>68</v>
      </c>
      <c r="B61" s="184"/>
      <c r="C61" s="184"/>
      <c r="D61" s="184"/>
      <c r="E61" s="184"/>
      <c r="F61" s="184"/>
      <c r="G61" s="185"/>
    </row>
    <row r="62" spans="1:12" x14ac:dyDescent="0.3">
      <c r="A62" s="97" t="s">
        <v>69</v>
      </c>
      <c r="B62" s="98"/>
      <c r="C62" s="98"/>
      <c r="D62" s="98"/>
      <c r="E62" s="98"/>
      <c r="F62" s="98"/>
      <c r="G62" s="99"/>
    </row>
    <row r="63" spans="1:12" x14ac:dyDescent="0.3">
      <c r="A63" s="97" t="s">
        <v>70</v>
      </c>
      <c r="B63" s="98"/>
      <c r="C63" s="98"/>
      <c r="D63" s="98"/>
      <c r="E63" s="98"/>
      <c r="F63" s="98"/>
      <c r="G63" s="99"/>
    </row>
    <row r="64" spans="1:12" ht="15" customHeight="1" x14ac:dyDescent="0.3">
      <c r="A64" s="97" t="s">
        <v>71</v>
      </c>
      <c r="B64" s="98"/>
      <c r="C64" s="98"/>
      <c r="D64" s="98"/>
      <c r="E64" s="98"/>
      <c r="F64" s="98"/>
      <c r="G64" s="99"/>
    </row>
    <row r="65" spans="1:7" ht="95.4" customHeight="1" x14ac:dyDescent="0.3">
      <c r="A65" s="97" t="s">
        <v>72</v>
      </c>
      <c r="B65" s="98"/>
      <c r="C65" s="98"/>
      <c r="D65" s="98"/>
      <c r="E65" s="98"/>
      <c r="F65" s="98"/>
      <c r="G65" s="99"/>
    </row>
    <row r="66" spans="1:7" ht="33.75" customHeight="1" thickBot="1" x14ac:dyDescent="0.35">
      <c r="A66" s="100" t="s">
        <v>73</v>
      </c>
      <c r="B66" s="101"/>
      <c r="C66" s="101"/>
      <c r="D66" s="101"/>
      <c r="E66" s="101"/>
      <c r="F66" s="101"/>
      <c r="G66" s="102"/>
    </row>
    <row r="67" spans="1:7" ht="30" customHeight="1" thickBot="1" x14ac:dyDescent="0.35">
      <c r="A67" s="103" t="s">
        <v>74</v>
      </c>
      <c r="B67" s="104"/>
      <c r="C67" s="104"/>
      <c r="D67" s="104"/>
      <c r="E67" s="104"/>
      <c r="F67" s="104"/>
      <c r="G67" s="105"/>
    </row>
    <row r="68" spans="1:7" ht="30" customHeight="1" x14ac:dyDescent="0.3">
      <c r="A68" s="97" t="s">
        <v>75</v>
      </c>
      <c r="B68" s="98"/>
      <c r="C68" s="98"/>
      <c r="D68" s="98"/>
      <c r="E68" s="98"/>
      <c r="F68" s="98"/>
      <c r="G68" s="99"/>
    </row>
    <row r="69" spans="1:7" ht="59.25" customHeight="1" x14ac:dyDescent="0.3">
      <c r="A69" s="97" t="s">
        <v>76</v>
      </c>
      <c r="B69" s="98"/>
      <c r="C69" s="98"/>
      <c r="D69" s="98"/>
      <c r="E69" s="98"/>
      <c r="F69" s="98"/>
      <c r="G69" s="99"/>
    </row>
    <row r="70" spans="1:7" ht="30" customHeight="1" thickBot="1" x14ac:dyDescent="0.35">
      <c r="A70" s="92" t="s">
        <v>77</v>
      </c>
      <c r="B70" s="93"/>
      <c r="C70" s="93"/>
      <c r="D70" s="93"/>
      <c r="E70" s="93"/>
      <c r="F70" s="93"/>
      <c r="G70" s="94"/>
    </row>
    <row r="71" spans="1:7" ht="25.2" customHeight="1" x14ac:dyDescent="0.3">
      <c r="A71" s="176"/>
      <c r="B71" s="176"/>
      <c r="C71" s="176"/>
      <c r="D71" s="176"/>
      <c r="E71" s="176"/>
    </row>
    <row r="72" spans="1:7" ht="19.95" customHeight="1" x14ac:dyDescent="0.3">
      <c r="A72" s="26" t="s">
        <v>61</v>
      </c>
      <c r="B72" s="26"/>
      <c r="C72" s="26"/>
      <c r="D72" s="26"/>
      <c r="E72" s="26"/>
      <c r="F72" s="27"/>
      <c r="G72" s="27"/>
    </row>
    <row r="73" spans="1:7" ht="49.8" customHeight="1" x14ac:dyDescent="0.3">
      <c r="A73" s="27" t="s">
        <v>62</v>
      </c>
      <c r="B73" s="27"/>
      <c r="C73" s="27"/>
      <c r="D73" s="27"/>
      <c r="E73" s="27"/>
      <c r="F73" s="28"/>
      <c r="G73" s="28"/>
    </row>
    <row r="74" spans="1:7" x14ac:dyDescent="0.3">
      <c r="A74" s="30" t="s">
        <v>64</v>
      </c>
      <c r="B74" s="28"/>
      <c r="C74" s="28"/>
      <c r="D74" s="28"/>
      <c r="E74" s="28"/>
      <c r="F74" s="29"/>
      <c r="G74" s="29"/>
    </row>
    <row r="75" spans="1:7" x14ac:dyDescent="0.3">
      <c r="A75" s="31" t="s">
        <v>63</v>
      </c>
      <c r="B75" s="29"/>
      <c r="C75" s="29"/>
      <c r="D75" s="29"/>
      <c r="E75" s="29"/>
    </row>
  </sheetData>
  <mergeCells count="95">
    <mergeCell ref="A69:G69"/>
    <mergeCell ref="F53:G53"/>
    <mergeCell ref="A54:C54"/>
    <mergeCell ref="D54:E54"/>
    <mergeCell ref="A71:E71"/>
    <mergeCell ref="A51:C51"/>
    <mergeCell ref="D51:E51"/>
    <mergeCell ref="A52:C52"/>
    <mergeCell ref="D52:E52"/>
    <mergeCell ref="A53:C53"/>
    <mergeCell ref="D53:E53"/>
    <mergeCell ref="A58:G58"/>
    <mergeCell ref="A59:G59"/>
    <mergeCell ref="A60:G60"/>
    <mergeCell ref="A61:G61"/>
    <mergeCell ref="A62:G62"/>
    <mergeCell ref="A63:G6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1:P1"/>
    <mergeCell ref="A20:D20"/>
    <mergeCell ref="A25:E25"/>
    <mergeCell ref="B27:C27"/>
    <mergeCell ref="D27:F27"/>
    <mergeCell ref="A4:B4"/>
    <mergeCell ref="A2:B2"/>
    <mergeCell ref="A3:B3"/>
    <mergeCell ref="C4:P4"/>
    <mergeCell ref="C3:P3"/>
    <mergeCell ref="C2:P2"/>
    <mergeCell ref="A5:B5"/>
    <mergeCell ref="A6:B6"/>
    <mergeCell ref="A7:B7"/>
    <mergeCell ref="C7:P7"/>
    <mergeCell ref="C6:P6"/>
    <mergeCell ref="A32:C32"/>
    <mergeCell ref="C5:P5"/>
    <mergeCell ref="A8:B8"/>
    <mergeCell ref="A9:B9"/>
    <mergeCell ref="C9:F9"/>
    <mergeCell ref="G9:H9"/>
    <mergeCell ref="I9:P9"/>
    <mergeCell ref="C8:P8"/>
    <mergeCell ref="D32:E32"/>
    <mergeCell ref="B29:C29"/>
    <mergeCell ref="D29:F29"/>
    <mergeCell ref="H25:O25"/>
    <mergeCell ref="I18:P18"/>
    <mergeCell ref="A70:G70"/>
    <mergeCell ref="A56:G56"/>
    <mergeCell ref="A10:P10"/>
    <mergeCell ref="A11:P11"/>
    <mergeCell ref="A64:G64"/>
    <mergeCell ref="A65:G65"/>
    <mergeCell ref="A66:G66"/>
    <mergeCell ref="A67:G67"/>
    <mergeCell ref="A68:G68"/>
    <mergeCell ref="A12:D12"/>
    <mergeCell ref="A18:F18"/>
    <mergeCell ref="B28:C28"/>
    <mergeCell ref="D28:F28"/>
    <mergeCell ref="A31:D31"/>
  </mergeCells>
  <pageMargins left="0.7" right="0.7" top="0.78740157499999996" bottom="0.78740157499999996" header="0.3" footer="0.3"/>
  <pageSetup paperSize="9" scale="52" fitToHeight="0" orientation="landscape" verticalDpi="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</vt:lpstr>
      <vt:lpstr>'K1'!Oblast_tisku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Bubrle František</cp:lastModifiedBy>
  <cp:lastPrinted>2025-10-10T07:24:45Z</cp:lastPrinted>
  <dcterms:created xsi:type="dcterms:W3CDTF">2024-10-15T09:56:02Z</dcterms:created>
  <dcterms:modified xsi:type="dcterms:W3CDTF">2025-10-13T06:23:04Z</dcterms:modified>
</cp:coreProperties>
</file>