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086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J4" i="1"/>
  <c r="K4" i="1" s="1"/>
  <c r="J3" i="1" l="1"/>
  <c r="K3" i="1" s="1"/>
  <c r="J6" i="1"/>
  <c r="K6" i="1" s="1"/>
  <c r="K8" i="1" l="1"/>
  <c r="J8" i="1"/>
</calcChain>
</file>

<file path=xl/sharedStrings.xml><?xml version="1.0" encoding="utf-8"?>
<sst xmlns="http://schemas.openxmlformats.org/spreadsheetml/2006/main" count="26" uniqueCount="24">
  <si>
    <t>středisko</t>
  </si>
  <si>
    <t>číslo silnice</t>
  </si>
  <si>
    <t>úsek</t>
  </si>
  <si>
    <t>staničení  km</t>
  </si>
  <si>
    <t>nabídková cena</t>
  </si>
  <si>
    <t>cena bez DPH</t>
  </si>
  <si>
    <t>číslo akce</t>
  </si>
  <si>
    <t>cena s DPH</t>
  </si>
  <si>
    <t>popis</t>
  </si>
  <si>
    <t>MAX.</t>
  </si>
  <si>
    <t>délka v bm</t>
  </si>
  <si>
    <t>celková délka (m)</t>
  </si>
  <si>
    <t>II/195</t>
  </si>
  <si>
    <t>Postřekov- x III/19524 (most 195-017)</t>
  </si>
  <si>
    <t>Jednostranné ocelové svodidlo - zádržnost H1  včetně čtyř výškových náběhů, osazení svodidlových odrazek cca po 10m, odstraněné uložit na skládku střediska</t>
  </si>
  <si>
    <t>Postřekov- x III/19524(propust)</t>
  </si>
  <si>
    <t>II/233</t>
  </si>
  <si>
    <t>Zvíkovec</t>
  </si>
  <si>
    <t>20,627 - 20,847   
 20,963 - 21,007</t>
  </si>
  <si>
    <t>Zádržné systémy pro SÚSPK (2025) II. část</t>
  </si>
  <si>
    <t>Jednostranné ocelové svodidlo - zádržnost H1 včetně 4 výškových náběhů,  osazení svodidlových odrazek cca po 10m, odstraněné uložit na skládku střediska</t>
  </si>
  <si>
    <t>36
36</t>
  </si>
  <si>
    <t>236
44</t>
  </si>
  <si>
    <t>Jednostranné ocelové svodidlo - zádržnost H1  včetně dvou výškových náběhů a dvou napojení na stávající zádržný systém, na cca 92m prodloužené sloupky po 2m a na 44m prodloužené sloupky bez zhuštění, osazení svodidlových odrazek cca po 10m, odstraněné zlikvidovat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</si>
</sst>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5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name val="Arial CE"/>
      <family val="2"/>
      <charset val="238"/>
    </font>
    <font>
      <b/>
      <i/>
      <sz val="11"/>
      <name val="Arial CE"/>
      <charset val="238"/>
    </font>
    <font>
      <b/>
      <sz val="10"/>
      <name val="Arial CE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44" fontId="0" fillId="0" borderId="0" xfId="0" applyNumberFormat="1"/>
    <xf numFmtId="0" fontId="3" fillId="3" borderId="1" xfId="0" applyFont="1" applyFill="1" applyBorder="1" applyAlignment="1">
      <alignment horizontal="center" vertical="center" wrapText="1" shrinkToFit="1"/>
    </xf>
    <xf numFmtId="0" fontId="0" fillId="5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vertical="center" wrapText="1"/>
    </xf>
    <xf numFmtId="44" fontId="6" fillId="4" borderId="2" xfId="1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wrapText="1" shrinkToFit="1"/>
    </xf>
    <xf numFmtId="0" fontId="7" fillId="5" borderId="2" xfId="0" applyFont="1" applyFill="1" applyBorder="1" applyAlignment="1">
      <alignment horizontal="center" vertical="center"/>
    </xf>
    <xf numFmtId="0" fontId="0" fillId="0" borderId="0" xfId="0" applyFill="1"/>
    <xf numFmtId="0" fontId="3" fillId="3" borderId="8" xfId="0" applyFont="1" applyFill="1" applyBorder="1" applyAlignment="1">
      <alignment horizontal="center" vertical="center" wrapText="1" shrinkToFit="1"/>
    </xf>
    <xf numFmtId="0" fontId="0" fillId="4" borderId="2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/>
    </xf>
    <xf numFmtId="0" fontId="10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left" vertical="center" wrapText="1"/>
    </xf>
    <xf numFmtId="44" fontId="0" fillId="0" borderId="14" xfId="0" applyNumberFormat="1" applyFill="1" applyBorder="1" applyAlignment="1">
      <alignment horizontal="right" vertical="center"/>
    </xf>
    <xf numFmtId="0" fontId="4" fillId="0" borderId="3" xfId="0" applyNumberFormat="1" applyFont="1" applyFill="1" applyBorder="1" applyAlignment="1">
      <alignment horizontal="center" vertical="center"/>
    </xf>
    <xf numFmtId="44" fontId="0" fillId="0" borderId="15" xfId="0" applyNumberFormat="1" applyFill="1" applyBorder="1" applyAlignment="1">
      <alignment horizontal="right" vertical="center"/>
    </xf>
    <xf numFmtId="49" fontId="0" fillId="4" borderId="3" xfId="0" applyNumberFormat="1" applyFill="1" applyBorder="1" applyAlignment="1">
      <alignment horizontal="center" vertical="center"/>
    </xf>
    <xf numFmtId="44" fontId="6" fillId="4" borderId="15" xfId="1" applyFont="1" applyFill="1" applyBorder="1" applyAlignment="1">
      <alignment vertical="center" wrapText="1"/>
    </xf>
    <xf numFmtId="44" fontId="0" fillId="0" borderId="15" xfId="0" applyNumberFormat="1" applyBorder="1" applyAlignment="1">
      <alignment horizontal="right" vertical="center"/>
    </xf>
    <xf numFmtId="49" fontId="0" fillId="5" borderId="16" xfId="0" applyNumberFormat="1" applyFill="1" applyBorder="1" applyAlignment="1">
      <alignment horizontal="center" vertical="center"/>
    </xf>
    <xf numFmtId="49" fontId="0" fillId="5" borderId="7" xfId="0" applyNumberForma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0" fillId="5" borderId="7" xfId="0" applyFont="1" applyFill="1" applyBorder="1" applyAlignment="1">
      <alignment vertical="center" wrapText="1"/>
    </xf>
    <xf numFmtId="0" fontId="8" fillId="5" borderId="7" xfId="0" applyFont="1" applyFill="1" applyBorder="1" applyAlignment="1">
      <alignment vertical="center" wrapText="1"/>
    </xf>
    <xf numFmtId="44" fontId="5" fillId="5" borderId="7" xfId="1" applyFont="1" applyFill="1" applyBorder="1" applyAlignment="1">
      <alignment vertical="center" wrapText="1"/>
    </xf>
    <xf numFmtId="44" fontId="0" fillId="5" borderId="17" xfId="0" applyNumberFormat="1" applyFill="1" applyBorder="1" applyAlignment="1">
      <alignment horizontal="right" vertical="center"/>
    </xf>
    <xf numFmtId="0" fontId="0" fillId="0" borderId="0" xfId="0" applyBorder="1"/>
    <xf numFmtId="0" fontId="0" fillId="0" borderId="11" xfId="0" applyBorder="1"/>
    <xf numFmtId="0" fontId="0" fillId="0" borderId="18" xfId="0" applyBorder="1"/>
    <xf numFmtId="0" fontId="8" fillId="5" borderId="10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44" fontId="0" fillId="6" borderId="13" xfId="1" applyFont="1" applyFill="1" applyBorder="1" applyAlignment="1">
      <alignment vertical="center" wrapText="1"/>
    </xf>
    <xf numFmtId="44" fontId="0" fillId="6" borderId="2" xfId="1" applyFont="1" applyFill="1" applyBorder="1" applyAlignment="1">
      <alignment vertical="center" wrapText="1"/>
    </xf>
    <xf numFmtId="44" fontId="9" fillId="6" borderId="10" xfId="1" applyFont="1" applyFill="1" applyBorder="1"/>
    <xf numFmtId="44" fontId="9" fillId="0" borderId="19" xfId="1" applyFont="1" applyFill="1" applyBorder="1"/>
    <xf numFmtId="0" fontId="7" fillId="0" borderId="1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44" fontId="5" fillId="6" borderId="10" xfId="1" applyFont="1" applyFill="1" applyBorder="1"/>
    <xf numFmtId="0" fontId="4" fillId="0" borderId="20" xfId="0" applyNumberFormat="1" applyFont="1" applyFill="1" applyBorder="1" applyAlignment="1">
      <alignment horizontal="center" vertical="center"/>
    </xf>
    <xf numFmtId="0" fontId="10" fillId="0" borderId="21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5" fontId="0" fillId="0" borderId="13" xfId="0" applyNumberFormat="1" applyFont="1" applyFill="1" applyBorder="1" applyAlignment="1">
      <alignment horizontal="center" vertical="center"/>
    </xf>
    <xf numFmtId="165" fontId="0" fillId="0" borderId="21" xfId="0" applyNumberFormat="1" applyFont="1" applyFill="1" applyBorder="1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zoomScale="80" zoomScaleNormal="80" workbookViewId="0">
      <pane ySplit="2" topLeftCell="A3" activePane="bottomLeft" state="frozen"/>
      <selection pane="bottomLeft" activeCell="E6" sqref="E6"/>
    </sheetView>
  </sheetViews>
  <sheetFormatPr defaultRowHeight="15" x14ac:dyDescent="0.25"/>
  <cols>
    <col min="1" max="1" width="6.7109375" bestFit="1" customWidth="1"/>
    <col min="2" max="2" width="11.140625" bestFit="1" customWidth="1"/>
    <col min="3" max="3" width="14.28515625" bestFit="1" customWidth="1"/>
    <col min="4" max="4" width="32.42578125" bestFit="1" customWidth="1"/>
    <col min="5" max="5" width="17" bestFit="1" customWidth="1"/>
    <col min="6" max="6" width="12.42578125" bestFit="1" customWidth="1"/>
    <col min="7" max="7" width="53.42578125" customWidth="1"/>
    <col min="8" max="8" width="11" bestFit="1" customWidth="1"/>
    <col min="9" max="9" width="12.140625" customWidth="1"/>
    <col min="10" max="11" width="23.28515625" bestFit="1" customWidth="1"/>
  </cols>
  <sheetData>
    <row r="1" spans="1:11" ht="30.75" customHeight="1" thickBot="1" x14ac:dyDescent="0.3">
      <c r="A1" s="64" t="s">
        <v>19</v>
      </c>
      <c r="B1" s="65"/>
      <c r="C1" s="65"/>
      <c r="D1" s="65"/>
      <c r="E1" s="65"/>
      <c r="F1" s="65"/>
      <c r="G1" s="65"/>
      <c r="H1" s="65"/>
      <c r="I1" s="65"/>
      <c r="J1" s="66"/>
    </row>
    <row r="2" spans="1:11" ht="29.25" thickBot="1" x14ac:dyDescent="0.3">
      <c r="A2" s="12" t="s">
        <v>6</v>
      </c>
      <c r="B2" s="7" t="s">
        <v>0</v>
      </c>
      <c r="C2" s="8" t="s">
        <v>1</v>
      </c>
      <c r="D2" s="8" t="s">
        <v>2</v>
      </c>
      <c r="E2" s="8" t="s">
        <v>3</v>
      </c>
      <c r="F2" s="9" t="s">
        <v>10</v>
      </c>
      <c r="G2" s="6" t="s">
        <v>8</v>
      </c>
      <c r="H2" s="2" t="s">
        <v>11</v>
      </c>
      <c r="I2" s="2" t="s">
        <v>4</v>
      </c>
      <c r="J2" s="6" t="s">
        <v>5</v>
      </c>
      <c r="K2" s="6" t="s">
        <v>7</v>
      </c>
    </row>
    <row r="3" spans="1:11" ht="45" x14ac:dyDescent="0.25">
      <c r="A3" s="22">
        <v>1</v>
      </c>
      <c r="B3" s="23">
        <v>23</v>
      </c>
      <c r="C3" s="24" t="s">
        <v>12</v>
      </c>
      <c r="D3" s="61" t="s">
        <v>13</v>
      </c>
      <c r="E3" s="67">
        <v>33.984999999999999</v>
      </c>
      <c r="F3" s="62" t="s">
        <v>21</v>
      </c>
      <c r="G3" s="25" t="s">
        <v>14</v>
      </c>
      <c r="H3" s="51">
        <v>72</v>
      </c>
      <c r="I3" s="45"/>
      <c r="J3" s="47">
        <f t="shared" ref="J3:J6" si="0">I3*H3</f>
        <v>0</v>
      </c>
      <c r="K3" s="26">
        <f>J3*1.21</f>
        <v>0</v>
      </c>
    </row>
    <row r="4" spans="1:11" ht="45" x14ac:dyDescent="0.25">
      <c r="A4" s="54">
        <v>2</v>
      </c>
      <c r="B4" s="55">
        <v>23</v>
      </c>
      <c r="C4" s="56" t="s">
        <v>12</v>
      </c>
      <c r="D4" s="57" t="s">
        <v>15</v>
      </c>
      <c r="E4" s="68">
        <v>33.86</v>
      </c>
      <c r="F4" s="63" t="s">
        <v>21</v>
      </c>
      <c r="G4" s="58" t="s">
        <v>20</v>
      </c>
      <c r="H4" s="59">
        <v>72</v>
      </c>
      <c r="I4" s="60"/>
      <c r="J4" s="48">
        <f t="shared" ref="J4" si="1">I4*H4</f>
        <v>0</v>
      </c>
      <c r="K4" s="28">
        <f t="shared" ref="K4:K6" si="2">J4*1.21</f>
        <v>0</v>
      </c>
    </row>
    <row r="5" spans="1:11" ht="15" customHeight="1" x14ac:dyDescent="0.25">
      <c r="A5" s="29"/>
      <c r="B5" s="13"/>
      <c r="C5" s="14"/>
      <c r="D5" s="3"/>
      <c r="E5" s="3"/>
      <c r="F5" s="10"/>
      <c r="G5" s="4"/>
      <c r="H5" s="52"/>
      <c r="I5" s="4"/>
      <c r="J5" s="5"/>
      <c r="K5" s="30"/>
    </row>
    <row r="6" spans="1:11" s="11" customFormat="1" ht="96" customHeight="1" x14ac:dyDescent="0.25">
      <c r="A6" s="27">
        <v>3</v>
      </c>
      <c r="B6" s="15">
        <v>54</v>
      </c>
      <c r="C6" s="18" t="s">
        <v>16</v>
      </c>
      <c r="D6" s="16" t="s">
        <v>17</v>
      </c>
      <c r="E6" s="19" t="s">
        <v>18</v>
      </c>
      <c r="F6" s="20" t="s">
        <v>22</v>
      </c>
      <c r="G6" s="17" t="s">
        <v>23</v>
      </c>
      <c r="H6" s="21">
        <v>280</v>
      </c>
      <c r="I6" s="46"/>
      <c r="J6" s="48">
        <f t="shared" si="0"/>
        <v>0</v>
      </c>
      <c r="K6" s="31">
        <f t="shared" si="2"/>
        <v>0</v>
      </c>
    </row>
    <row r="7" spans="1:11" ht="19.5" thickBot="1" x14ac:dyDescent="0.3">
      <c r="A7" s="32"/>
      <c r="B7" s="33"/>
      <c r="C7" s="34"/>
      <c r="D7" s="35"/>
      <c r="E7" s="36"/>
      <c r="F7" s="34"/>
      <c r="G7" s="37"/>
      <c r="H7" s="38"/>
      <c r="I7" s="37"/>
      <c r="J7" s="39"/>
      <c r="K7" s="40"/>
    </row>
    <row r="8" spans="1:11" ht="21.75" thickBot="1" x14ac:dyDescent="0.4">
      <c r="A8" s="42"/>
      <c r="B8" s="41"/>
      <c r="C8" s="41"/>
      <c r="D8" s="41"/>
      <c r="E8" s="41"/>
      <c r="F8" s="41"/>
      <c r="G8" s="43"/>
      <c r="H8" s="44">
        <f>SUM(H3:H6)</f>
        <v>424</v>
      </c>
      <c r="I8" s="41"/>
      <c r="J8" s="49">
        <f>SUM(J3:J6)</f>
        <v>0</v>
      </c>
      <c r="K8" s="50">
        <f>SUM(K3:K6)</f>
        <v>0</v>
      </c>
    </row>
    <row r="9" spans="1:11" ht="19.5" thickBot="1" x14ac:dyDescent="0.35">
      <c r="A9" s="41"/>
      <c r="B9" s="41"/>
      <c r="C9" s="41"/>
      <c r="D9" s="41"/>
      <c r="F9" s="41"/>
      <c r="G9" s="41"/>
      <c r="I9" s="53" t="s">
        <v>9</v>
      </c>
      <c r="J9" s="53">
        <v>421935</v>
      </c>
      <c r="K9" s="53">
        <v>510542</v>
      </c>
    </row>
    <row r="10" spans="1:11" x14ac:dyDescent="0.25">
      <c r="K10" s="1"/>
    </row>
  </sheetData>
  <mergeCells count="1">
    <mergeCell ref="A1:J1"/>
  </mergeCell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2025-08-06T06:40:41Z</dcterms:modified>
</cp:coreProperties>
</file>