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_ZAKÁZKY - CPV kód obecný\2. VOŠ a SPŠ elektro ICT (IROP - NL) do 31.2.2026\25_7_21 ZD vyhlášení - připojení příloh CPU a Video\"/>
    </mc:Choice>
  </mc:AlternateContent>
  <bookViews>
    <workbookView xWindow="0" yWindow="0" windowWidth="19200" windowHeight="7752"/>
  </bookViews>
  <sheets>
    <sheet name="Část 1 - ICT" sheetId="4" r:id="rId1"/>
    <sheet name="Část 2 - Io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20" i="4" l="1"/>
  <c r="E42" i="2" l="1"/>
  <c r="F42" i="2"/>
  <c r="F40" i="4"/>
  <c r="F41" i="4"/>
  <c r="F48" i="4"/>
  <c r="F49" i="4"/>
  <c r="F56" i="4"/>
  <c r="F57" i="4"/>
  <c r="F64" i="4"/>
  <c r="F65" i="4"/>
  <c r="F39" i="4"/>
  <c r="F21" i="4"/>
  <c r="F28" i="4"/>
  <c r="F29" i="4"/>
  <c r="F36" i="4"/>
  <c r="F37" i="4"/>
  <c r="E40" i="4"/>
  <c r="E41" i="4"/>
  <c r="E42" i="4"/>
  <c r="F42" i="4" s="1"/>
  <c r="E43" i="4"/>
  <c r="F43" i="4" s="1"/>
  <c r="E44" i="4"/>
  <c r="F44" i="4" s="1"/>
  <c r="E45" i="4"/>
  <c r="F45" i="4" s="1"/>
  <c r="E46" i="4"/>
  <c r="F46" i="4" s="1"/>
  <c r="E47" i="4"/>
  <c r="F47" i="4" s="1"/>
  <c r="E48" i="4"/>
  <c r="E49" i="4"/>
  <c r="E50" i="4"/>
  <c r="F50" i="4" s="1"/>
  <c r="E51" i="4"/>
  <c r="F51" i="4" s="1"/>
  <c r="E52" i="4"/>
  <c r="F52" i="4" s="1"/>
  <c r="E53" i="4"/>
  <c r="F53" i="4" s="1"/>
  <c r="E54" i="4"/>
  <c r="F54" i="4" s="1"/>
  <c r="E55" i="4"/>
  <c r="F55" i="4" s="1"/>
  <c r="E56" i="4"/>
  <c r="E57" i="4"/>
  <c r="E58" i="4"/>
  <c r="F58" i="4" s="1"/>
  <c r="E59" i="4"/>
  <c r="F59" i="4" s="1"/>
  <c r="E60" i="4"/>
  <c r="F60" i="4" s="1"/>
  <c r="E61" i="4"/>
  <c r="F61" i="4" s="1"/>
  <c r="E62" i="4"/>
  <c r="F62" i="4" s="1"/>
  <c r="E63" i="4"/>
  <c r="F63" i="4" s="1"/>
  <c r="E64" i="4"/>
  <c r="E65" i="4"/>
  <c r="E66" i="4"/>
  <c r="F66" i="4" s="1"/>
  <c r="E67" i="4"/>
  <c r="F67" i="4" s="1"/>
  <c r="E68" i="4"/>
  <c r="F68" i="4" s="1"/>
  <c r="E69" i="4"/>
  <c r="F69" i="4" s="1"/>
  <c r="E70" i="4"/>
  <c r="F70" i="4" s="1"/>
  <c r="E71" i="4"/>
  <c r="F71" i="4" s="1"/>
  <c r="E39" i="4"/>
  <c r="E21" i="4"/>
  <c r="E22" i="4"/>
  <c r="F22" i="4" s="1"/>
  <c r="E23" i="4"/>
  <c r="F23" i="4" s="1"/>
  <c r="E24" i="4"/>
  <c r="F24" i="4" s="1"/>
  <c r="E25" i="4"/>
  <c r="F25" i="4" s="1"/>
  <c r="E26" i="4"/>
  <c r="F26" i="4" s="1"/>
  <c r="E27" i="4"/>
  <c r="F27" i="4" s="1"/>
  <c r="E28" i="4"/>
  <c r="E29" i="4"/>
  <c r="E30" i="4"/>
  <c r="F30" i="4" s="1"/>
  <c r="E31" i="4"/>
  <c r="F31" i="4" s="1"/>
  <c r="E32" i="4"/>
  <c r="F32" i="4" s="1"/>
  <c r="E33" i="4"/>
  <c r="F33" i="4" s="1"/>
  <c r="E34" i="4"/>
  <c r="F34" i="4" s="1"/>
  <c r="E35" i="4"/>
  <c r="F35" i="4" s="1"/>
  <c r="E36" i="4"/>
  <c r="E37" i="4"/>
  <c r="E20" i="2" l="1"/>
  <c r="F20" i="2" s="1"/>
  <c r="F20" i="4" l="1"/>
  <c r="F72" i="4" s="1"/>
  <c r="E72" i="4"/>
</calcChain>
</file>

<file path=xl/sharedStrings.xml><?xml version="1.0" encoding="utf-8"?>
<sst xmlns="http://schemas.openxmlformats.org/spreadsheetml/2006/main" count="164" uniqueCount="113">
  <si>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</si>
  <si>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</si>
  <si>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</si>
  <si>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</si>
  <si>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</si>
  <si>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</si>
  <si>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</si>
  <si>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</si>
  <si>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>V</t>
  </si>
  <si>
    <t>dne</t>
  </si>
  <si>
    <t>NÁZEV VEŘEJNÉ ZAKÁZKY</t>
  </si>
  <si>
    <t>DODAVATEL</t>
  </si>
  <si>
    <t>Email:</t>
  </si>
  <si>
    <t>Telefon:</t>
  </si>
  <si>
    <t>Zadavatel:</t>
  </si>
  <si>
    <t>KRYCÍ LIST</t>
  </si>
  <si>
    <t>ZADAVATEL</t>
  </si>
  <si>
    <t>Název položky</t>
  </si>
  <si>
    <t>Jednotková cena bez DPH</t>
  </si>
  <si>
    <t>Výše DPH v %</t>
  </si>
  <si>
    <t>Počet ks</t>
  </si>
  <si>
    <t>Celková cena bez DPH</t>
  </si>
  <si>
    <t>Celková cena včetně DPH</t>
  </si>
  <si>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KALKULACE NABÍDKOVÉ CENY</t>
    </r>
  </si>
  <si>
    <t>Příloha č. 1 ZD - Krycí list</t>
  </si>
  <si>
    <t xml:space="preserve">Vyšší odborná škola a Střední průmyslová škola elektrotechnická, Plzeň, Koterovská 85 </t>
  </si>
  <si>
    <t>Koterovská 828/85, 326 00 Plzeň</t>
  </si>
  <si>
    <t>Nadlimitní</t>
  </si>
  <si>
    <t>Dodávky</t>
  </si>
  <si>
    <t>Otevřené</t>
  </si>
  <si>
    <t>Dodavatel vyplní pouze žlutě označené buňky, obsah ostatních buněk nesmí upravovat.</t>
  </si>
  <si>
    <t xml:space="preserve">Dodávka vybavení ICT pro projekt Modernizace učeben VOŠ a SPŠE Plzeň                                                                                                                                                </t>
  </si>
  <si>
    <t>Část 1 - ICT</t>
  </si>
  <si>
    <t>Část 2 - IoT</t>
  </si>
  <si>
    <t>1. PC 1</t>
  </si>
  <si>
    <t>2. PC 2</t>
  </si>
  <si>
    <t>3. PC 3</t>
  </si>
  <si>
    <t>4. PC 4</t>
  </si>
  <si>
    <t>5. PC 5</t>
  </si>
  <si>
    <t>6. PC 6</t>
  </si>
  <si>
    <t>7. Notebook</t>
  </si>
  <si>
    <t>8. Interaktivní tabule</t>
  </si>
  <si>
    <t>9. Dataprojektor</t>
  </si>
  <si>
    <t>10. Monitor 1</t>
  </si>
  <si>
    <t>11. Monitor 2</t>
  </si>
  <si>
    <t>12. Monitor 3</t>
  </si>
  <si>
    <t>13. NAS</t>
  </si>
  <si>
    <t>14. WIFI Router</t>
  </si>
  <si>
    <t>15. Grafická karta 1</t>
  </si>
  <si>
    <t>16. Grafická karta 2</t>
  </si>
  <si>
    <t>17. Pevný disk</t>
  </si>
  <si>
    <t xml:space="preserve">18. WI-Fi kamera </t>
  </si>
  <si>
    <t>Rozvaděč</t>
  </si>
  <si>
    <t>Rozvaděč příslušenství - PDU napájecí panel</t>
  </si>
  <si>
    <t>Rozvaděč příslušenství - Patch panel</t>
  </si>
  <si>
    <t>Rozvaděč příslušenství - RACK police</t>
  </si>
  <si>
    <t>Rozvaděč příslušenství - Sada montážní do racku</t>
  </si>
  <si>
    <t>Rozvaděč příslušenství - Optická vana</t>
  </si>
  <si>
    <t>Datové rozvody - Zásuvka víceportová</t>
  </si>
  <si>
    <t>Datové rozvody - UTP instalační kabel</t>
  </si>
  <si>
    <t>Datové rozvody - Optický svár + spojka</t>
  </si>
  <si>
    <t>Datové rozvody - Optický kabel</t>
  </si>
  <si>
    <t>Datové rozvody - Zapojení 4 rozvaděčů</t>
  </si>
  <si>
    <t>20. Wi-fi router pro výuku</t>
  </si>
  <si>
    <t>21. Router/switch pro výuku</t>
  </si>
  <si>
    <t>22. Wi-fi přístupový bod</t>
  </si>
  <si>
    <t>23. Switch pro výuku</t>
  </si>
  <si>
    <t xml:space="preserve">24. Switch Layer 3 pro výuku </t>
  </si>
  <si>
    <t>25. Centrální optický switch</t>
  </si>
  <si>
    <t xml:space="preserve">26. Propojovací kabely 1 </t>
  </si>
  <si>
    <t>27. Propojovací kabely 2</t>
  </si>
  <si>
    <t>28. Propojovací kabely 3</t>
  </si>
  <si>
    <t>29. Propojovací kabely 4</t>
  </si>
  <si>
    <t>30. Propojovací kabely 5</t>
  </si>
  <si>
    <t>31. Propojovací kabely 6</t>
  </si>
  <si>
    <t>32. Propojovací kabely 7</t>
  </si>
  <si>
    <t>33. Propojovací kabely 8</t>
  </si>
  <si>
    <t>34. Propojovací kabely 9</t>
  </si>
  <si>
    <t>35. Propojovací kabely 10</t>
  </si>
  <si>
    <t>36. Propojovací kabely 11</t>
  </si>
  <si>
    <t>37. Redukce USB-A na RS-232</t>
  </si>
  <si>
    <t>38. Síťový tester</t>
  </si>
  <si>
    <t>39. Síťová karta</t>
  </si>
  <si>
    <t>40. Optický modul</t>
  </si>
  <si>
    <t>41. Server pro výuku</t>
  </si>
  <si>
    <t>19. Rozvaděč + příslušenství, datové rozvody:</t>
  </si>
  <si>
    <t>1. USB C kabel</t>
  </si>
  <si>
    <t>2. 3D tiskárna</t>
  </si>
  <si>
    <t>3. Osciloskop 1</t>
  </si>
  <si>
    <t>4. Venkovní prodlužovací kabel</t>
  </si>
  <si>
    <t>6. Ultrazvukový měřič vzdálenosti</t>
  </si>
  <si>
    <t>7. Sedmisegmentový displej</t>
  </si>
  <si>
    <t>8. Pájecí stanice A</t>
  </si>
  <si>
    <t>9. Pájecí stanice B</t>
  </si>
  <si>
    <t>5. Sada základních elektro součástek (1 sada)</t>
  </si>
  <si>
    <t>11. Horkovzdušná pájka</t>
  </si>
  <si>
    <t>12. Pájecí stanice C</t>
  </si>
  <si>
    <t>13. Stolní lupa s podsvětlením</t>
  </si>
  <si>
    <t>14. Digitální mikroskop</t>
  </si>
  <si>
    <t>15. Temperovací, sušící pec</t>
  </si>
  <si>
    <t>16. Ultrazvuková myčka</t>
  </si>
  <si>
    <t>17. Stolní multimetr</t>
  </si>
  <si>
    <t>18. Sig. generátor 30MHz</t>
  </si>
  <si>
    <t>19. El. zátěž 200W</t>
  </si>
  <si>
    <t>20. Lab. Zdroj</t>
  </si>
  <si>
    <t>21. Osciloskop 2</t>
  </si>
  <si>
    <t>22. Log. Analyzátor</t>
  </si>
  <si>
    <t>10. Spektrální a vektorový analyzer s příslušenstvím    (1 sada)</t>
  </si>
  <si>
    <t>ČÁST VEŘEJNÉ ZAKÁZKY</t>
  </si>
  <si>
    <t>VYPLNÍ DODAVATEL</t>
  </si>
  <si>
    <r>
      <t>Celková nabídková cena</t>
    </r>
    <r>
      <rPr>
        <sz val="11"/>
        <color rgb="FFFF0000"/>
        <rFont val="Calibri"/>
        <family val="2"/>
        <charset val="238"/>
        <scheme val="minor"/>
      </rPr>
      <t xml:space="preserve"> (hodnocený údaj - max. 7 219 650,00 Kč bez DPH)</t>
    </r>
  </si>
  <si>
    <r>
      <t>Celková nabídková cena</t>
    </r>
    <r>
      <rPr>
        <sz val="11"/>
        <color rgb="FFFF0000"/>
        <rFont val="Calibri"/>
        <family val="2"/>
        <charset val="238"/>
        <scheme val="minor"/>
      </rPr>
      <t xml:space="preserve"> (hodnocený údaj max. 726 320,00 Kč bez DPH)</t>
    </r>
  </si>
  <si>
    <t>49774301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</si>
</sst>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>
      <alignment vertical="center"/>
    </xf>
    <xf numFmtId="49" fontId="0" fillId="0" borderId="2" xfId="0" applyNumberFormat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justify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164" fontId="3" fillId="4" borderId="1" xfId="0" applyNumberFormat="1" applyFont="1" applyFill="1" applyBorder="1" applyAlignment="1" applyProtection="1">
      <alignment horizontal="center" vertical="center" wrapText="1"/>
    </xf>
    <xf numFmtId="9" fontId="3" fillId="4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3" fillId="0" borderId="10" xfId="0" applyNumberFormat="1" applyFont="1" applyFill="1" applyBorder="1" applyAlignment="1" applyProtection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</xf>
    <xf numFmtId="0" fontId="0" fillId="4" borderId="1" xfId="0" applyFill="1" applyBorder="1" applyAlignment="1">
      <alignment vertical="center"/>
    </xf>
    <xf numFmtId="164" fontId="0" fillId="3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justify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zoomScale="130" zoomScaleNormal="130" workbookViewId="0">
      <selection activeCell="K71" sqref="K71"/>
    </sheetView>
  </sheetViews>
  <sheetFormatPr defaultRowHeight="14.4" x14ac:dyDescent="0.3"/>
  <cols>
    <col min="1" max="1" width="24.109375" customWidth="1"/>
    <col min="2" max="2" width="17.88671875" customWidth="1"/>
    <col min="3" max="3" width="12" customWidth="1"/>
    <col min="4" max="4" width="16.5546875" customWidth="1"/>
    <col min="5" max="5" width="18.5546875" customWidth="1"/>
    <col min="6" max="6" width="17.77734375" customWidth="1"/>
  </cols>
  <sheetData>
    <row r="1" spans="1:6" x14ac:dyDescent="0.3">
      <c r="A1" t="s">
        <v>24</v>
      </c>
    </row>
    <row r="2" spans="1:6" ht="24" customHeight="1" x14ac:dyDescent="0.3">
      <c r="A2" s="25" t="s">
        <v>15</v>
      </c>
      <c r="B2" s="25"/>
      <c r="C2" s="25"/>
      <c r="D2" s="25"/>
      <c r="E2" s="25"/>
      <c r="F2" s="25"/>
    </row>
    <row r="3" spans="1:6" ht="19.5" customHeight="1" x14ac:dyDescent="0.3">
      <c r="A3" s="26" t="s">
        <v>10</v>
      </c>
      <c r="B3" s="26"/>
      <c r="C3" s="26"/>
      <c r="D3" s="26"/>
      <c r="E3" s="26"/>
      <c r="F3" s="26"/>
    </row>
    <row r="4" spans="1:6" ht="36" customHeight="1" x14ac:dyDescent="0.3">
      <c r="A4" s="27" t="s">
        <v>31</v>
      </c>
      <c r="B4" s="27"/>
      <c r="C4" s="27"/>
      <c r="D4" s="27"/>
      <c r="E4" s="27"/>
      <c r="F4" s="27"/>
    </row>
    <row r="5" spans="1:6" ht="15" customHeight="1" x14ac:dyDescent="0.3">
      <c r="A5" s="41" t="s">
        <v>108</v>
      </c>
      <c r="B5" s="42"/>
      <c r="C5" s="42"/>
      <c r="D5" s="42"/>
      <c r="E5" s="42"/>
      <c r="F5" s="43"/>
    </row>
    <row r="6" spans="1:6" ht="21" customHeight="1" x14ac:dyDescent="0.3">
      <c r="A6" s="28" t="s">
        <v>32</v>
      </c>
      <c r="B6" s="29"/>
      <c r="C6" s="29"/>
      <c r="D6" s="29"/>
      <c r="E6" s="29"/>
      <c r="F6" s="30"/>
    </row>
    <row r="7" spans="1:6" x14ac:dyDescent="0.3">
      <c r="A7" s="31" t="s">
        <v>16</v>
      </c>
      <c r="B7" s="32"/>
      <c r="C7" s="32"/>
      <c r="D7" s="32"/>
      <c r="E7" s="32"/>
      <c r="F7" s="33"/>
    </row>
    <row r="8" spans="1:6" x14ac:dyDescent="0.3">
      <c r="A8" s="3" t="s">
        <v>14</v>
      </c>
      <c r="B8" s="34" t="s">
        <v>25</v>
      </c>
      <c r="C8" s="34"/>
      <c r="D8" s="34"/>
      <c r="E8" s="34"/>
      <c r="F8" s="35"/>
    </row>
    <row r="9" spans="1:6" ht="15" customHeight="1" x14ac:dyDescent="0.3">
      <c r="A9" s="1" t="s">
        <v>0</v>
      </c>
      <c r="B9" s="36" t="s">
        <v>26</v>
      </c>
      <c r="C9" s="37"/>
      <c r="D9" s="37"/>
      <c r="E9" s="1" t="s">
        <v>1</v>
      </c>
      <c r="F9" s="2" t="s">
        <v>112</v>
      </c>
    </row>
    <row r="10" spans="1:6" x14ac:dyDescent="0.3">
      <c r="A10" s="4" t="s">
        <v>3</v>
      </c>
      <c r="B10" s="56" t="s">
        <v>28</v>
      </c>
      <c r="C10" s="1" t="s">
        <v>4</v>
      </c>
      <c r="D10" s="22" t="s">
        <v>27</v>
      </c>
      <c r="E10" s="1" t="s">
        <v>5</v>
      </c>
      <c r="F10" s="57" t="s">
        <v>29</v>
      </c>
    </row>
    <row r="11" spans="1:6" x14ac:dyDescent="0.3">
      <c r="A11" s="38" t="s">
        <v>11</v>
      </c>
      <c r="B11" s="38"/>
      <c r="C11" s="38"/>
      <c r="D11" s="38"/>
      <c r="E11" s="38"/>
      <c r="F11" s="38"/>
    </row>
    <row r="12" spans="1:6" ht="25.2" customHeight="1" x14ac:dyDescent="0.3">
      <c r="A12" s="3" t="s">
        <v>6</v>
      </c>
      <c r="B12" s="39" t="s">
        <v>109</v>
      </c>
      <c r="C12" s="40"/>
      <c r="D12" s="40"/>
      <c r="E12" s="40"/>
      <c r="F12" s="40"/>
    </row>
    <row r="13" spans="1:6" x14ac:dyDescent="0.3">
      <c r="A13" s="1" t="s">
        <v>0</v>
      </c>
      <c r="B13" s="23" t="s">
        <v>109</v>
      </c>
      <c r="C13" s="24"/>
      <c r="D13" s="24"/>
      <c r="E13" s="5" t="s">
        <v>1</v>
      </c>
      <c r="F13" s="21" t="s">
        <v>109</v>
      </c>
    </row>
    <row r="14" spans="1:6" x14ac:dyDescent="0.3">
      <c r="A14" s="1" t="s">
        <v>2</v>
      </c>
      <c r="B14" s="23" t="s">
        <v>109</v>
      </c>
      <c r="C14" s="24"/>
      <c r="D14" s="24"/>
      <c r="E14" s="24"/>
      <c r="F14" s="24"/>
    </row>
    <row r="15" spans="1:6" x14ac:dyDescent="0.3">
      <c r="A15" s="1" t="s">
        <v>7</v>
      </c>
      <c r="B15" s="23" t="s">
        <v>109</v>
      </c>
      <c r="C15" s="24"/>
      <c r="D15" s="24"/>
      <c r="E15" s="24"/>
      <c r="F15" s="24"/>
    </row>
    <row r="16" spans="1:6" x14ac:dyDescent="0.3">
      <c r="A16" s="1" t="s">
        <v>12</v>
      </c>
      <c r="B16" s="23" t="s">
        <v>109</v>
      </c>
      <c r="C16" s="24"/>
      <c r="D16" s="1" t="s">
        <v>13</v>
      </c>
      <c r="E16" s="23" t="s">
        <v>109</v>
      </c>
      <c r="F16" s="24"/>
    </row>
    <row r="17" spans="1:6" x14ac:dyDescent="0.3">
      <c r="A17" s="47" t="s">
        <v>30</v>
      </c>
      <c r="B17" s="48"/>
      <c r="C17" s="48"/>
      <c r="D17" s="48"/>
      <c r="E17" s="48"/>
      <c r="F17" s="49"/>
    </row>
    <row r="18" spans="1:6" ht="24" customHeight="1" x14ac:dyDescent="0.3">
      <c r="A18" s="50" t="s">
        <v>23</v>
      </c>
      <c r="B18" s="51"/>
      <c r="C18" s="51"/>
      <c r="D18" s="51"/>
      <c r="E18" s="51"/>
      <c r="F18" s="52"/>
    </row>
    <row r="19" spans="1:6" ht="28.8" x14ac:dyDescent="0.3">
      <c r="A19" s="6" t="s">
        <v>17</v>
      </c>
      <c r="B19" s="7" t="s">
        <v>18</v>
      </c>
      <c r="C19" s="8" t="s">
        <v>19</v>
      </c>
      <c r="D19" s="9" t="s">
        <v>20</v>
      </c>
      <c r="E19" s="10" t="s">
        <v>21</v>
      </c>
      <c r="F19" s="7" t="s">
        <v>22</v>
      </c>
    </row>
    <row r="20" spans="1:6" ht="34.200000000000003" customHeight="1" x14ac:dyDescent="0.3">
      <c r="A20" s="11" t="s">
        <v>34</v>
      </c>
      <c r="B20" s="12">
        <v>0</v>
      </c>
      <c r="C20" s="13">
        <v>0</v>
      </c>
      <c r="D20" s="14">
        <v>55</v>
      </c>
      <c r="E20" s="15">
        <f>B20*D20</f>
        <v>0</v>
      </c>
      <c r="F20" s="16">
        <f>E20+C20*E20</f>
        <v>0</v>
      </c>
    </row>
    <row r="21" spans="1:6" ht="33.75" customHeight="1" x14ac:dyDescent="0.3">
      <c r="A21" s="11" t="s">
        <v>35</v>
      </c>
      <c r="B21" s="12">
        <v>0</v>
      </c>
      <c r="C21" s="13">
        <v>0</v>
      </c>
      <c r="D21" s="14">
        <v>99</v>
      </c>
      <c r="E21" s="15">
        <f t="shared" ref="E21:E71" si="0">B21*D21</f>
        <v>0</v>
      </c>
      <c r="F21" s="16">
        <f t="shared" ref="F21:F71" si="1">E21+C21*E21</f>
        <v>0</v>
      </c>
    </row>
    <row r="22" spans="1:6" ht="33.75" customHeight="1" x14ac:dyDescent="0.3">
      <c r="A22" s="11" t="s">
        <v>36</v>
      </c>
      <c r="B22" s="12">
        <v>0</v>
      </c>
      <c r="C22" s="13">
        <v>0</v>
      </c>
      <c r="D22" s="14">
        <v>6</v>
      </c>
      <c r="E22" s="15">
        <f t="shared" si="0"/>
        <v>0</v>
      </c>
      <c r="F22" s="16">
        <f t="shared" si="1"/>
        <v>0</v>
      </c>
    </row>
    <row r="23" spans="1:6" ht="33.75" customHeight="1" x14ac:dyDescent="0.3">
      <c r="A23" s="11" t="s">
        <v>37</v>
      </c>
      <c r="B23" s="12">
        <v>0</v>
      </c>
      <c r="C23" s="13">
        <v>0</v>
      </c>
      <c r="D23" s="14">
        <v>6</v>
      </c>
      <c r="E23" s="15">
        <f t="shared" si="0"/>
        <v>0</v>
      </c>
      <c r="F23" s="16">
        <f t="shared" si="1"/>
        <v>0</v>
      </c>
    </row>
    <row r="24" spans="1:6" ht="33.75" customHeight="1" x14ac:dyDescent="0.3">
      <c r="A24" s="11" t="s">
        <v>38</v>
      </c>
      <c r="B24" s="12">
        <v>0</v>
      </c>
      <c r="C24" s="13">
        <v>0</v>
      </c>
      <c r="D24" s="14">
        <v>5</v>
      </c>
      <c r="E24" s="15">
        <f t="shared" si="0"/>
        <v>0</v>
      </c>
      <c r="F24" s="16">
        <f t="shared" si="1"/>
        <v>0</v>
      </c>
    </row>
    <row r="25" spans="1:6" ht="33.75" customHeight="1" x14ac:dyDescent="0.3">
      <c r="A25" s="11" t="s">
        <v>39</v>
      </c>
      <c r="B25" s="12">
        <v>0</v>
      </c>
      <c r="C25" s="13">
        <v>0</v>
      </c>
      <c r="D25" s="14">
        <v>17</v>
      </c>
      <c r="E25" s="15">
        <f t="shared" si="0"/>
        <v>0</v>
      </c>
      <c r="F25" s="16">
        <f t="shared" si="1"/>
        <v>0</v>
      </c>
    </row>
    <row r="26" spans="1:6" ht="33.75" customHeight="1" x14ac:dyDescent="0.3">
      <c r="A26" s="11" t="s">
        <v>40</v>
      </c>
      <c r="B26" s="12">
        <v>0</v>
      </c>
      <c r="C26" s="13">
        <v>0</v>
      </c>
      <c r="D26" s="14">
        <v>1</v>
      </c>
      <c r="E26" s="15">
        <f t="shared" si="0"/>
        <v>0</v>
      </c>
      <c r="F26" s="16">
        <f t="shared" si="1"/>
        <v>0</v>
      </c>
    </row>
    <row r="27" spans="1:6" ht="33.75" customHeight="1" x14ac:dyDescent="0.3">
      <c r="A27" s="11" t="s">
        <v>41</v>
      </c>
      <c r="B27" s="12">
        <v>0</v>
      </c>
      <c r="C27" s="13">
        <v>0</v>
      </c>
      <c r="D27" s="14">
        <v>5</v>
      </c>
      <c r="E27" s="15">
        <f t="shared" si="0"/>
        <v>0</v>
      </c>
      <c r="F27" s="16">
        <f t="shared" si="1"/>
        <v>0</v>
      </c>
    </row>
    <row r="28" spans="1:6" ht="33.75" customHeight="1" x14ac:dyDescent="0.3">
      <c r="A28" s="11" t="s">
        <v>42</v>
      </c>
      <c r="B28" s="12">
        <v>0</v>
      </c>
      <c r="C28" s="13">
        <v>0</v>
      </c>
      <c r="D28" s="14">
        <v>4</v>
      </c>
      <c r="E28" s="15">
        <f t="shared" si="0"/>
        <v>0</v>
      </c>
      <c r="F28" s="16">
        <f t="shared" si="1"/>
        <v>0</v>
      </c>
    </row>
    <row r="29" spans="1:6" ht="33.75" customHeight="1" x14ac:dyDescent="0.3">
      <c r="A29" s="11" t="s">
        <v>43</v>
      </c>
      <c r="B29" s="12">
        <v>0</v>
      </c>
      <c r="C29" s="13">
        <v>0</v>
      </c>
      <c r="D29" s="14">
        <v>99</v>
      </c>
      <c r="E29" s="15">
        <f t="shared" si="0"/>
        <v>0</v>
      </c>
      <c r="F29" s="16">
        <f t="shared" si="1"/>
        <v>0</v>
      </c>
    </row>
    <row r="30" spans="1:6" ht="33.75" customHeight="1" x14ac:dyDescent="0.3">
      <c r="A30" s="11" t="s">
        <v>44</v>
      </c>
      <c r="B30" s="12">
        <v>0</v>
      </c>
      <c r="C30" s="13">
        <v>0</v>
      </c>
      <c r="D30" s="14">
        <v>72</v>
      </c>
      <c r="E30" s="15">
        <f t="shared" si="0"/>
        <v>0</v>
      </c>
      <c r="F30" s="16">
        <f t="shared" si="1"/>
        <v>0</v>
      </c>
    </row>
    <row r="31" spans="1:6" ht="33.75" customHeight="1" x14ac:dyDescent="0.3">
      <c r="A31" s="11" t="s">
        <v>45</v>
      </c>
      <c r="B31" s="12">
        <v>0</v>
      </c>
      <c r="C31" s="13">
        <v>0</v>
      </c>
      <c r="D31" s="14">
        <v>17</v>
      </c>
      <c r="E31" s="15">
        <f t="shared" si="0"/>
        <v>0</v>
      </c>
      <c r="F31" s="16">
        <f t="shared" si="1"/>
        <v>0</v>
      </c>
    </row>
    <row r="32" spans="1:6" ht="33.75" customHeight="1" x14ac:dyDescent="0.3">
      <c r="A32" s="11" t="s">
        <v>46</v>
      </c>
      <c r="B32" s="12">
        <v>0</v>
      </c>
      <c r="C32" s="13">
        <v>0</v>
      </c>
      <c r="D32" s="14">
        <v>8</v>
      </c>
      <c r="E32" s="15">
        <f t="shared" si="0"/>
        <v>0</v>
      </c>
      <c r="F32" s="16">
        <f t="shared" si="1"/>
        <v>0</v>
      </c>
    </row>
    <row r="33" spans="1:6" ht="33.75" customHeight="1" x14ac:dyDescent="0.3">
      <c r="A33" s="11" t="s">
        <v>47</v>
      </c>
      <c r="B33" s="12">
        <v>0</v>
      </c>
      <c r="C33" s="13">
        <v>0</v>
      </c>
      <c r="D33" s="14">
        <v>8</v>
      </c>
      <c r="E33" s="15">
        <f t="shared" si="0"/>
        <v>0</v>
      </c>
      <c r="F33" s="16">
        <f t="shared" si="1"/>
        <v>0</v>
      </c>
    </row>
    <row r="34" spans="1:6" ht="33.75" customHeight="1" x14ac:dyDescent="0.3">
      <c r="A34" s="11" t="s">
        <v>48</v>
      </c>
      <c r="B34" s="12">
        <v>0</v>
      </c>
      <c r="C34" s="13">
        <v>0</v>
      </c>
      <c r="D34" s="14">
        <v>4</v>
      </c>
      <c r="E34" s="15">
        <f t="shared" si="0"/>
        <v>0</v>
      </c>
      <c r="F34" s="16">
        <f t="shared" si="1"/>
        <v>0</v>
      </c>
    </row>
    <row r="35" spans="1:6" ht="33.75" customHeight="1" x14ac:dyDescent="0.3">
      <c r="A35" s="11" t="s">
        <v>49</v>
      </c>
      <c r="B35" s="12">
        <v>0</v>
      </c>
      <c r="C35" s="13">
        <v>0</v>
      </c>
      <c r="D35" s="14">
        <v>4</v>
      </c>
      <c r="E35" s="15">
        <f t="shared" si="0"/>
        <v>0</v>
      </c>
      <c r="F35" s="16">
        <f t="shared" si="1"/>
        <v>0</v>
      </c>
    </row>
    <row r="36" spans="1:6" ht="33.75" customHeight="1" x14ac:dyDescent="0.3">
      <c r="A36" s="11" t="s">
        <v>50</v>
      </c>
      <c r="B36" s="12">
        <v>0</v>
      </c>
      <c r="C36" s="13">
        <v>0</v>
      </c>
      <c r="D36" s="14">
        <v>16</v>
      </c>
      <c r="E36" s="15">
        <f t="shared" si="0"/>
        <v>0</v>
      </c>
      <c r="F36" s="16">
        <f t="shared" si="1"/>
        <v>0</v>
      </c>
    </row>
    <row r="37" spans="1:6" ht="33.75" customHeight="1" x14ac:dyDescent="0.3">
      <c r="A37" s="11" t="s">
        <v>51</v>
      </c>
      <c r="B37" s="12">
        <v>0</v>
      </c>
      <c r="C37" s="13">
        <v>0</v>
      </c>
      <c r="D37" s="14">
        <v>5</v>
      </c>
      <c r="E37" s="15">
        <f t="shared" si="0"/>
        <v>0</v>
      </c>
      <c r="F37" s="16">
        <f t="shared" si="1"/>
        <v>0</v>
      </c>
    </row>
    <row r="38" spans="1:6" ht="43.8" customHeight="1" x14ac:dyDescent="0.3">
      <c r="A38" s="20" t="s">
        <v>85</v>
      </c>
      <c r="B38" s="54"/>
      <c r="C38" s="54"/>
      <c r="D38" s="54"/>
      <c r="E38" s="54"/>
      <c r="F38" s="55"/>
    </row>
    <row r="39" spans="1:6" ht="33.75" customHeight="1" x14ac:dyDescent="0.3">
      <c r="A39" s="11" t="s">
        <v>52</v>
      </c>
      <c r="B39" s="12">
        <v>0</v>
      </c>
      <c r="C39" s="13">
        <v>0</v>
      </c>
      <c r="D39" s="14">
        <v>4</v>
      </c>
      <c r="E39" s="15">
        <f t="shared" si="0"/>
        <v>0</v>
      </c>
      <c r="F39" s="16">
        <f t="shared" si="1"/>
        <v>0</v>
      </c>
    </row>
    <row r="40" spans="1:6" ht="33.75" customHeight="1" x14ac:dyDescent="0.3">
      <c r="A40" s="11" t="s">
        <v>53</v>
      </c>
      <c r="B40" s="12">
        <v>0</v>
      </c>
      <c r="C40" s="13">
        <v>0</v>
      </c>
      <c r="D40" s="14">
        <v>12</v>
      </c>
      <c r="E40" s="15">
        <f t="shared" si="0"/>
        <v>0</v>
      </c>
      <c r="F40" s="16">
        <f t="shared" si="1"/>
        <v>0</v>
      </c>
    </row>
    <row r="41" spans="1:6" ht="33.75" customHeight="1" x14ac:dyDescent="0.3">
      <c r="A41" s="11" t="s">
        <v>54</v>
      </c>
      <c r="B41" s="12">
        <v>0</v>
      </c>
      <c r="C41" s="13">
        <v>0</v>
      </c>
      <c r="D41" s="14">
        <v>10</v>
      </c>
      <c r="E41" s="15">
        <f t="shared" si="0"/>
        <v>0</v>
      </c>
      <c r="F41" s="16">
        <f t="shared" si="1"/>
        <v>0</v>
      </c>
    </row>
    <row r="42" spans="1:6" ht="33.75" customHeight="1" x14ac:dyDescent="0.3">
      <c r="A42" s="11" t="s">
        <v>55</v>
      </c>
      <c r="B42" s="12">
        <v>0</v>
      </c>
      <c r="C42" s="13">
        <v>0</v>
      </c>
      <c r="D42" s="14">
        <v>20</v>
      </c>
      <c r="E42" s="15">
        <f t="shared" si="0"/>
        <v>0</v>
      </c>
      <c r="F42" s="16">
        <f t="shared" si="1"/>
        <v>0</v>
      </c>
    </row>
    <row r="43" spans="1:6" ht="33.75" customHeight="1" x14ac:dyDescent="0.3">
      <c r="A43" s="11" t="s">
        <v>56</v>
      </c>
      <c r="B43" s="12">
        <v>0</v>
      </c>
      <c r="C43" s="13">
        <v>0</v>
      </c>
      <c r="D43" s="14">
        <v>10</v>
      </c>
      <c r="E43" s="15">
        <f t="shared" si="0"/>
        <v>0</v>
      </c>
      <c r="F43" s="16">
        <f t="shared" si="1"/>
        <v>0</v>
      </c>
    </row>
    <row r="44" spans="1:6" ht="33.75" customHeight="1" x14ac:dyDescent="0.3">
      <c r="A44" s="11" t="s">
        <v>57</v>
      </c>
      <c r="B44" s="12">
        <v>0</v>
      </c>
      <c r="C44" s="13">
        <v>0</v>
      </c>
      <c r="D44" s="14">
        <v>5</v>
      </c>
      <c r="E44" s="15">
        <f t="shared" si="0"/>
        <v>0</v>
      </c>
      <c r="F44" s="16">
        <f t="shared" si="1"/>
        <v>0</v>
      </c>
    </row>
    <row r="45" spans="1:6" ht="33.75" customHeight="1" x14ac:dyDescent="0.3">
      <c r="A45" s="11" t="s">
        <v>58</v>
      </c>
      <c r="B45" s="12">
        <v>0</v>
      </c>
      <c r="C45" s="13">
        <v>0</v>
      </c>
      <c r="D45" s="14">
        <v>10</v>
      </c>
      <c r="E45" s="15">
        <f t="shared" si="0"/>
        <v>0</v>
      </c>
      <c r="F45" s="16">
        <f t="shared" si="1"/>
        <v>0</v>
      </c>
    </row>
    <row r="46" spans="1:6" ht="33.75" customHeight="1" x14ac:dyDescent="0.3">
      <c r="A46" s="11" t="s">
        <v>59</v>
      </c>
      <c r="B46" s="12">
        <v>0</v>
      </c>
      <c r="C46" s="13">
        <v>0</v>
      </c>
      <c r="D46" s="14">
        <v>4</v>
      </c>
      <c r="E46" s="15">
        <f t="shared" si="0"/>
        <v>0</v>
      </c>
      <c r="F46" s="16">
        <f t="shared" si="1"/>
        <v>0</v>
      </c>
    </row>
    <row r="47" spans="1:6" ht="33.75" customHeight="1" x14ac:dyDescent="0.3">
      <c r="A47" s="11" t="s">
        <v>60</v>
      </c>
      <c r="B47" s="12">
        <v>0</v>
      </c>
      <c r="C47" s="13">
        <v>0</v>
      </c>
      <c r="D47" s="14">
        <v>40</v>
      </c>
      <c r="E47" s="15">
        <f t="shared" si="0"/>
        <v>0</v>
      </c>
      <c r="F47" s="16">
        <f t="shared" si="1"/>
        <v>0</v>
      </c>
    </row>
    <row r="48" spans="1:6" ht="33.75" customHeight="1" x14ac:dyDescent="0.3">
      <c r="A48" s="11" t="s">
        <v>61</v>
      </c>
      <c r="B48" s="12">
        <v>0</v>
      </c>
      <c r="C48" s="13">
        <v>0</v>
      </c>
      <c r="D48" s="14">
        <v>1</v>
      </c>
      <c r="E48" s="15">
        <f t="shared" si="0"/>
        <v>0</v>
      </c>
      <c r="F48" s="16">
        <f t="shared" si="1"/>
        <v>0</v>
      </c>
    </row>
    <row r="49" spans="1:6" ht="33.75" customHeight="1" x14ac:dyDescent="0.3">
      <c r="A49" s="11" t="s">
        <v>62</v>
      </c>
      <c r="B49" s="12">
        <v>0</v>
      </c>
      <c r="C49" s="13">
        <v>0</v>
      </c>
      <c r="D49" s="14">
        <v>1</v>
      </c>
      <c r="E49" s="15">
        <f t="shared" si="0"/>
        <v>0</v>
      </c>
      <c r="F49" s="16">
        <f t="shared" si="1"/>
        <v>0</v>
      </c>
    </row>
    <row r="50" spans="1:6" ht="33.75" customHeight="1" x14ac:dyDescent="0.3">
      <c r="A50" s="11" t="s">
        <v>63</v>
      </c>
      <c r="B50" s="12">
        <v>0</v>
      </c>
      <c r="C50" s="13">
        <v>0</v>
      </c>
      <c r="D50" s="14">
        <v>20</v>
      </c>
      <c r="E50" s="15">
        <f t="shared" si="0"/>
        <v>0</v>
      </c>
      <c r="F50" s="16">
        <f t="shared" si="1"/>
        <v>0</v>
      </c>
    </row>
    <row r="51" spans="1:6" ht="33.75" customHeight="1" x14ac:dyDescent="0.3">
      <c r="A51" s="11" t="s">
        <v>64</v>
      </c>
      <c r="B51" s="12">
        <v>0</v>
      </c>
      <c r="C51" s="13">
        <v>0</v>
      </c>
      <c r="D51" s="14">
        <v>20</v>
      </c>
      <c r="E51" s="15">
        <f t="shared" si="0"/>
        <v>0</v>
      </c>
      <c r="F51" s="16">
        <f t="shared" si="1"/>
        <v>0</v>
      </c>
    </row>
    <row r="52" spans="1:6" ht="33.75" customHeight="1" x14ac:dyDescent="0.3">
      <c r="A52" s="11" t="s">
        <v>65</v>
      </c>
      <c r="B52" s="12">
        <v>0</v>
      </c>
      <c r="C52" s="13">
        <v>0</v>
      </c>
      <c r="D52" s="14">
        <v>20</v>
      </c>
      <c r="E52" s="15">
        <f t="shared" si="0"/>
        <v>0</v>
      </c>
      <c r="F52" s="16">
        <f t="shared" si="1"/>
        <v>0</v>
      </c>
    </row>
    <row r="53" spans="1:6" ht="33.75" customHeight="1" x14ac:dyDescent="0.3">
      <c r="A53" s="11" t="s">
        <v>66</v>
      </c>
      <c r="B53" s="12">
        <v>0</v>
      </c>
      <c r="C53" s="13">
        <v>0</v>
      </c>
      <c r="D53" s="14">
        <v>20</v>
      </c>
      <c r="E53" s="15">
        <f t="shared" si="0"/>
        <v>0</v>
      </c>
      <c r="F53" s="16">
        <f t="shared" si="1"/>
        <v>0</v>
      </c>
    </row>
    <row r="54" spans="1:6" ht="33.75" customHeight="1" x14ac:dyDescent="0.3">
      <c r="A54" s="11" t="s">
        <v>67</v>
      </c>
      <c r="B54" s="12">
        <v>0</v>
      </c>
      <c r="C54" s="13">
        <v>0</v>
      </c>
      <c r="D54" s="14">
        <v>20</v>
      </c>
      <c r="E54" s="15">
        <f t="shared" si="0"/>
        <v>0</v>
      </c>
      <c r="F54" s="16">
        <f t="shared" si="1"/>
        <v>0</v>
      </c>
    </row>
    <row r="55" spans="1:6" ht="33.75" customHeight="1" x14ac:dyDescent="0.3">
      <c r="A55" s="11" t="s">
        <v>68</v>
      </c>
      <c r="B55" s="12">
        <v>0</v>
      </c>
      <c r="C55" s="13">
        <v>0</v>
      </c>
      <c r="D55" s="14">
        <v>2</v>
      </c>
      <c r="E55" s="15">
        <f t="shared" si="0"/>
        <v>0</v>
      </c>
      <c r="F55" s="16">
        <f t="shared" si="1"/>
        <v>0</v>
      </c>
    </row>
    <row r="56" spans="1:6" ht="33.75" customHeight="1" x14ac:dyDescent="0.3">
      <c r="A56" s="11" t="s">
        <v>69</v>
      </c>
      <c r="B56" s="12">
        <v>0</v>
      </c>
      <c r="C56" s="13">
        <v>0</v>
      </c>
      <c r="D56" s="14">
        <v>100</v>
      </c>
      <c r="E56" s="15">
        <f t="shared" si="0"/>
        <v>0</v>
      </c>
      <c r="F56" s="16">
        <f t="shared" si="1"/>
        <v>0</v>
      </c>
    </row>
    <row r="57" spans="1:6" ht="33.75" customHeight="1" x14ac:dyDescent="0.3">
      <c r="A57" s="11" t="s">
        <v>70</v>
      </c>
      <c r="B57" s="12">
        <v>0</v>
      </c>
      <c r="C57" s="13">
        <v>0</v>
      </c>
      <c r="D57" s="14">
        <v>200</v>
      </c>
      <c r="E57" s="15">
        <f t="shared" si="0"/>
        <v>0</v>
      </c>
      <c r="F57" s="16">
        <f t="shared" si="1"/>
        <v>0</v>
      </c>
    </row>
    <row r="58" spans="1:6" ht="33.75" customHeight="1" x14ac:dyDescent="0.3">
      <c r="A58" s="11" t="s">
        <v>71</v>
      </c>
      <c r="B58" s="12">
        <v>0</v>
      </c>
      <c r="C58" s="13">
        <v>0</v>
      </c>
      <c r="D58" s="14">
        <v>100</v>
      </c>
      <c r="E58" s="15">
        <f t="shared" si="0"/>
        <v>0</v>
      </c>
      <c r="F58" s="16">
        <f t="shared" si="1"/>
        <v>0</v>
      </c>
    </row>
    <row r="59" spans="1:6" ht="33.75" customHeight="1" x14ac:dyDescent="0.3">
      <c r="A59" s="11" t="s">
        <v>72</v>
      </c>
      <c r="B59" s="12">
        <v>0</v>
      </c>
      <c r="C59" s="13">
        <v>0</v>
      </c>
      <c r="D59" s="14">
        <v>100</v>
      </c>
      <c r="E59" s="15">
        <f t="shared" si="0"/>
        <v>0</v>
      </c>
      <c r="F59" s="16">
        <f t="shared" si="1"/>
        <v>0</v>
      </c>
    </row>
    <row r="60" spans="1:6" ht="33.75" customHeight="1" x14ac:dyDescent="0.3">
      <c r="A60" s="11" t="s">
        <v>73</v>
      </c>
      <c r="B60" s="12">
        <v>0</v>
      </c>
      <c r="C60" s="13">
        <v>0</v>
      </c>
      <c r="D60" s="14">
        <v>100</v>
      </c>
      <c r="E60" s="15">
        <f t="shared" si="0"/>
        <v>0</v>
      </c>
      <c r="F60" s="16">
        <f t="shared" si="1"/>
        <v>0</v>
      </c>
    </row>
    <row r="61" spans="1:6" ht="33.75" customHeight="1" x14ac:dyDescent="0.3">
      <c r="A61" s="11" t="s">
        <v>74</v>
      </c>
      <c r="B61" s="12">
        <v>0</v>
      </c>
      <c r="C61" s="13">
        <v>0</v>
      </c>
      <c r="D61" s="14">
        <v>100</v>
      </c>
      <c r="E61" s="15">
        <f t="shared" si="0"/>
        <v>0</v>
      </c>
      <c r="F61" s="16">
        <f t="shared" si="1"/>
        <v>0</v>
      </c>
    </row>
    <row r="62" spans="1:6" ht="33.75" customHeight="1" x14ac:dyDescent="0.3">
      <c r="A62" s="11" t="s">
        <v>75</v>
      </c>
      <c r="B62" s="12">
        <v>0</v>
      </c>
      <c r="C62" s="13">
        <v>0</v>
      </c>
      <c r="D62" s="14">
        <v>100</v>
      </c>
      <c r="E62" s="15">
        <f t="shared" si="0"/>
        <v>0</v>
      </c>
      <c r="F62" s="16">
        <f t="shared" si="1"/>
        <v>0</v>
      </c>
    </row>
    <row r="63" spans="1:6" ht="33.75" customHeight="1" x14ac:dyDescent="0.3">
      <c r="A63" s="11" t="s">
        <v>76</v>
      </c>
      <c r="B63" s="12">
        <v>0</v>
      </c>
      <c r="C63" s="13">
        <v>0</v>
      </c>
      <c r="D63" s="14">
        <v>30</v>
      </c>
      <c r="E63" s="15">
        <f t="shared" si="0"/>
        <v>0</v>
      </c>
      <c r="F63" s="16">
        <f t="shared" si="1"/>
        <v>0</v>
      </c>
    </row>
    <row r="64" spans="1:6" ht="33.75" customHeight="1" x14ac:dyDescent="0.3">
      <c r="A64" s="11" t="s">
        <v>77</v>
      </c>
      <c r="B64" s="12">
        <v>0</v>
      </c>
      <c r="C64" s="13">
        <v>0</v>
      </c>
      <c r="D64" s="14">
        <v>30</v>
      </c>
      <c r="E64" s="15">
        <f t="shared" si="0"/>
        <v>0</v>
      </c>
      <c r="F64" s="16">
        <f t="shared" si="1"/>
        <v>0</v>
      </c>
    </row>
    <row r="65" spans="1:6" ht="33.75" customHeight="1" x14ac:dyDescent="0.3">
      <c r="A65" s="11" t="s">
        <v>78</v>
      </c>
      <c r="B65" s="12">
        <v>0</v>
      </c>
      <c r="C65" s="13">
        <v>0</v>
      </c>
      <c r="D65" s="14">
        <v>30</v>
      </c>
      <c r="E65" s="15">
        <f t="shared" si="0"/>
        <v>0</v>
      </c>
      <c r="F65" s="16">
        <f t="shared" si="1"/>
        <v>0</v>
      </c>
    </row>
    <row r="66" spans="1:6" ht="33.75" customHeight="1" x14ac:dyDescent="0.3">
      <c r="A66" s="11" t="s">
        <v>79</v>
      </c>
      <c r="B66" s="12">
        <v>0</v>
      </c>
      <c r="C66" s="13">
        <v>0</v>
      </c>
      <c r="D66" s="14">
        <v>40</v>
      </c>
      <c r="E66" s="15">
        <f t="shared" si="0"/>
        <v>0</v>
      </c>
      <c r="F66" s="16">
        <f t="shared" si="1"/>
        <v>0</v>
      </c>
    </row>
    <row r="67" spans="1:6" ht="33.75" customHeight="1" x14ac:dyDescent="0.3">
      <c r="A67" s="11" t="s">
        <v>80</v>
      </c>
      <c r="B67" s="12">
        <v>0</v>
      </c>
      <c r="C67" s="13">
        <v>0</v>
      </c>
      <c r="D67" s="14">
        <v>20</v>
      </c>
      <c r="E67" s="15">
        <f t="shared" si="0"/>
        <v>0</v>
      </c>
      <c r="F67" s="16">
        <f t="shared" si="1"/>
        <v>0</v>
      </c>
    </row>
    <row r="68" spans="1:6" ht="33.75" customHeight="1" x14ac:dyDescent="0.3">
      <c r="A68" s="11" t="s">
        <v>81</v>
      </c>
      <c r="B68" s="12">
        <v>0</v>
      </c>
      <c r="C68" s="13">
        <v>0</v>
      </c>
      <c r="D68" s="14">
        <v>4</v>
      </c>
      <c r="E68" s="15">
        <f t="shared" si="0"/>
        <v>0</v>
      </c>
      <c r="F68" s="16">
        <f t="shared" si="1"/>
        <v>0</v>
      </c>
    </row>
    <row r="69" spans="1:6" ht="33.75" customHeight="1" x14ac:dyDescent="0.3">
      <c r="A69" s="11" t="s">
        <v>82</v>
      </c>
      <c r="B69" s="12">
        <v>0</v>
      </c>
      <c r="C69" s="13">
        <v>0</v>
      </c>
      <c r="D69" s="14">
        <v>20</v>
      </c>
      <c r="E69" s="15">
        <f t="shared" si="0"/>
        <v>0</v>
      </c>
      <c r="F69" s="16">
        <f t="shared" si="1"/>
        <v>0</v>
      </c>
    </row>
    <row r="70" spans="1:6" ht="33.75" customHeight="1" x14ac:dyDescent="0.3">
      <c r="A70" s="11" t="s">
        <v>83</v>
      </c>
      <c r="B70" s="12">
        <v>0</v>
      </c>
      <c r="C70" s="13">
        <v>0</v>
      </c>
      <c r="D70" s="14">
        <v>50</v>
      </c>
      <c r="E70" s="15">
        <f t="shared" si="0"/>
        <v>0</v>
      </c>
      <c r="F70" s="16">
        <f t="shared" si="1"/>
        <v>0</v>
      </c>
    </row>
    <row r="71" spans="1:6" ht="33.75" customHeight="1" x14ac:dyDescent="0.3">
      <c r="A71" s="11" t="s">
        <v>84</v>
      </c>
      <c r="B71" s="12">
        <v>0</v>
      </c>
      <c r="C71" s="13">
        <v>0</v>
      </c>
      <c r="D71" s="14">
        <v>2</v>
      </c>
      <c r="E71" s="15">
        <f t="shared" si="0"/>
        <v>0</v>
      </c>
      <c r="F71" s="16">
        <f t="shared" si="1"/>
        <v>0</v>
      </c>
    </row>
    <row r="72" spans="1:6" ht="24" customHeight="1" x14ac:dyDescent="0.3">
      <c r="A72" s="53" t="s">
        <v>110</v>
      </c>
      <c r="B72" s="53"/>
      <c r="C72" s="53"/>
      <c r="D72" s="53"/>
      <c r="E72" s="17">
        <f>SUM(E20:E37,E39:E71)</f>
        <v>0</v>
      </c>
      <c r="F72" s="19">
        <f>SUM(F20:F37,F39:F71)</f>
        <v>0</v>
      </c>
    </row>
    <row r="73" spans="1:6" ht="30" customHeight="1" x14ac:dyDescent="0.3">
      <c r="A73" s="18" t="s">
        <v>8</v>
      </c>
      <c r="B73" s="44"/>
      <c r="C73" s="45"/>
      <c r="D73" s="18" t="s">
        <v>9</v>
      </c>
      <c r="E73" s="44"/>
      <c r="F73" s="46"/>
    </row>
  </sheetData>
  <mergeCells count="21">
    <mergeCell ref="B73:C73"/>
    <mergeCell ref="E73:F73"/>
    <mergeCell ref="B16:C16"/>
    <mergeCell ref="E16:F16"/>
    <mergeCell ref="A17:F17"/>
    <mergeCell ref="A18:F18"/>
    <mergeCell ref="A72:D72"/>
    <mergeCell ref="B38:F38"/>
    <mergeCell ref="B15:F15"/>
    <mergeCell ref="A2:F2"/>
    <mergeCell ref="A3:F3"/>
    <mergeCell ref="A4:F4"/>
    <mergeCell ref="A6:F6"/>
    <mergeCell ref="A7:F7"/>
    <mergeCell ref="B8:F8"/>
    <mergeCell ref="B9:D9"/>
    <mergeCell ref="A11:F11"/>
    <mergeCell ref="B12:F12"/>
    <mergeCell ref="B13:D13"/>
    <mergeCell ref="B14:F14"/>
    <mergeCell ref="A5:F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130" zoomScaleNormal="130" workbookViewId="0">
      <selection activeCell="M37" sqref="M37"/>
    </sheetView>
  </sheetViews>
  <sheetFormatPr defaultRowHeight="14.4" x14ac:dyDescent="0.3"/>
  <cols>
    <col min="1" max="1" width="24" customWidth="1"/>
    <col min="2" max="2" width="17.88671875" customWidth="1"/>
    <col min="3" max="3" width="12" customWidth="1"/>
    <col min="4" max="4" width="16.33203125" customWidth="1"/>
    <col min="5" max="5" width="17.88671875" customWidth="1"/>
    <col min="6" max="6" width="18" customWidth="1"/>
  </cols>
  <sheetData>
    <row r="1" spans="1:6" x14ac:dyDescent="0.3">
      <c r="A1" t="s">
        <v>24</v>
      </c>
    </row>
    <row r="2" spans="1:6" ht="24" customHeight="1" x14ac:dyDescent="0.3">
      <c r="A2" s="25" t="s">
        <v>15</v>
      </c>
      <c r="B2" s="25"/>
      <c r="C2" s="25"/>
      <c r="D2" s="25"/>
      <c r="E2" s="25"/>
      <c r="F2" s="25"/>
    </row>
    <row r="3" spans="1:6" ht="19.5" customHeight="1" x14ac:dyDescent="0.3">
      <c r="A3" s="26" t="s">
        <v>10</v>
      </c>
      <c r="B3" s="26"/>
      <c r="C3" s="26"/>
      <c r="D3" s="26"/>
      <c r="E3" s="26"/>
      <c r="F3" s="26"/>
    </row>
    <row r="4" spans="1:6" ht="36" customHeight="1" x14ac:dyDescent="0.3">
      <c r="A4" s="27" t="s">
        <v>31</v>
      </c>
      <c r="B4" s="27"/>
      <c r="C4" s="27"/>
      <c r="D4" s="27"/>
      <c r="E4" s="27"/>
      <c r="F4" s="27"/>
    </row>
    <row r="5" spans="1:6" ht="18.600000000000001" customHeight="1" x14ac:dyDescent="0.3">
      <c r="A5" s="41" t="s">
        <v>108</v>
      </c>
      <c r="B5" s="42"/>
      <c r="C5" s="42"/>
      <c r="D5" s="42"/>
      <c r="E5" s="42"/>
      <c r="F5" s="43"/>
    </row>
    <row r="6" spans="1:6" ht="21" customHeight="1" x14ac:dyDescent="0.3">
      <c r="A6" s="28" t="s">
        <v>33</v>
      </c>
      <c r="B6" s="29"/>
      <c r="C6" s="29"/>
      <c r="D6" s="29"/>
      <c r="E6" s="29"/>
      <c r="F6" s="30"/>
    </row>
    <row r="7" spans="1:6" x14ac:dyDescent="0.3">
      <c r="A7" s="31" t="s">
        <v>16</v>
      </c>
      <c r="B7" s="32"/>
      <c r="C7" s="32"/>
      <c r="D7" s="32"/>
      <c r="E7" s="32"/>
      <c r="F7" s="33"/>
    </row>
    <row r="8" spans="1:6" x14ac:dyDescent="0.3">
      <c r="A8" s="3" t="s">
        <v>14</v>
      </c>
      <c r="B8" s="34" t="s">
        <v>25</v>
      </c>
      <c r="C8" s="34"/>
      <c r="D8" s="34"/>
      <c r="E8" s="34"/>
      <c r="F8" s="35"/>
    </row>
    <row r="9" spans="1:6" ht="15" customHeight="1" x14ac:dyDescent="0.3">
      <c r="A9" s="1" t="s">
        <v>0</v>
      </c>
      <c r="B9" s="36" t="s">
        <v>26</v>
      </c>
      <c r="C9" s="37"/>
      <c r="D9" s="37"/>
      <c r="E9" s="1" t="s">
        <v>1</v>
      </c>
      <c r="F9" s="2" t="s">
        <v>112</v>
      </c>
    </row>
    <row r="10" spans="1:6" x14ac:dyDescent="0.3">
      <c r="A10" s="4" t="s">
        <v>3</v>
      </c>
      <c r="B10" s="56" t="s">
        <v>28</v>
      </c>
      <c r="C10" s="1" t="s">
        <v>4</v>
      </c>
      <c r="D10" s="22" t="s">
        <v>27</v>
      </c>
      <c r="E10" s="1" t="s">
        <v>5</v>
      </c>
      <c r="F10" s="57" t="s">
        <v>29</v>
      </c>
    </row>
    <row r="11" spans="1:6" x14ac:dyDescent="0.3">
      <c r="A11" s="38" t="s">
        <v>11</v>
      </c>
      <c r="B11" s="38"/>
      <c r="C11" s="38"/>
      <c r="D11" s="38"/>
      <c r="E11" s="38"/>
      <c r="F11" s="38"/>
    </row>
    <row r="12" spans="1:6" ht="25.2" customHeight="1" x14ac:dyDescent="0.3">
      <c r="A12" s="3" t="s">
        <v>6</v>
      </c>
      <c r="B12" s="39" t="s">
        <v>109</v>
      </c>
      <c r="C12" s="40"/>
      <c r="D12" s="40"/>
      <c r="E12" s="40"/>
      <c r="F12" s="40"/>
    </row>
    <row r="13" spans="1:6" x14ac:dyDescent="0.3">
      <c r="A13" s="1" t="s">
        <v>0</v>
      </c>
      <c r="B13" s="23" t="s">
        <v>109</v>
      </c>
      <c r="C13" s="24"/>
      <c r="D13" s="24"/>
      <c r="E13" s="5" t="s">
        <v>1</v>
      </c>
      <c r="F13" s="21" t="s">
        <v>109</v>
      </c>
    </row>
    <row r="14" spans="1:6" x14ac:dyDescent="0.3">
      <c r="A14" s="1" t="s">
        <v>2</v>
      </c>
      <c r="B14" s="23" t="s">
        <v>109</v>
      </c>
      <c r="C14" s="24"/>
      <c r="D14" s="24"/>
      <c r="E14" s="24"/>
      <c r="F14" s="24"/>
    </row>
    <row r="15" spans="1:6" x14ac:dyDescent="0.3">
      <c r="A15" s="1" t="s">
        <v>7</v>
      </c>
      <c r="B15" s="23" t="s">
        <v>109</v>
      </c>
      <c r="C15" s="24"/>
      <c r="D15" s="24"/>
      <c r="E15" s="24"/>
      <c r="F15" s="24"/>
    </row>
    <row r="16" spans="1:6" x14ac:dyDescent="0.3">
      <c r="A16" s="1" t="s">
        <v>12</v>
      </c>
      <c r="B16" s="23" t="s">
        <v>109</v>
      </c>
      <c r="C16" s="24"/>
      <c r="D16" s="1" t="s">
        <v>13</v>
      </c>
      <c r="E16" s="23" t="s">
        <v>109</v>
      </c>
      <c r="F16" s="24"/>
    </row>
    <row r="17" spans="1:6" x14ac:dyDescent="0.3">
      <c r="A17" s="47" t="s">
        <v>30</v>
      </c>
      <c r="B17" s="48"/>
      <c r="C17" s="48"/>
      <c r="D17" s="48"/>
      <c r="E17" s="48"/>
      <c r="F17" s="49"/>
    </row>
    <row r="18" spans="1:6" ht="24" customHeight="1" x14ac:dyDescent="0.3">
      <c r="A18" s="50" t="s">
        <v>23</v>
      </c>
      <c r="B18" s="51"/>
      <c r="C18" s="51"/>
      <c r="D18" s="51"/>
      <c r="E18" s="51"/>
      <c r="F18" s="52"/>
    </row>
    <row r="19" spans="1:6" ht="28.8" x14ac:dyDescent="0.3">
      <c r="A19" s="6" t="s">
        <v>17</v>
      </c>
      <c r="B19" s="7" t="s">
        <v>18</v>
      </c>
      <c r="C19" s="8" t="s">
        <v>19</v>
      </c>
      <c r="D19" s="9" t="s">
        <v>20</v>
      </c>
      <c r="E19" s="10" t="s">
        <v>21</v>
      </c>
      <c r="F19" s="7" t="s">
        <v>22</v>
      </c>
    </row>
    <row r="20" spans="1:6" ht="33.6" customHeight="1" x14ac:dyDescent="0.3">
      <c r="A20" s="11" t="s">
        <v>86</v>
      </c>
      <c r="B20" s="12">
        <v>0</v>
      </c>
      <c r="C20" s="13">
        <v>0</v>
      </c>
      <c r="D20" s="14">
        <v>30</v>
      </c>
      <c r="E20" s="15">
        <f t="shared" ref="E20:E41" si="0">B20*D20</f>
        <v>0</v>
      </c>
      <c r="F20" s="16">
        <f t="shared" ref="F20:F41" si="1">E20+C20*E20</f>
        <v>0</v>
      </c>
    </row>
    <row r="21" spans="1:6" ht="33.75" customHeight="1" x14ac:dyDescent="0.3">
      <c r="A21" s="11" t="s">
        <v>87</v>
      </c>
      <c r="B21" s="12">
        <v>0</v>
      </c>
      <c r="C21" s="13">
        <v>0</v>
      </c>
      <c r="D21" s="14">
        <v>1</v>
      </c>
      <c r="E21" s="15">
        <f t="shared" si="0"/>
        <v>0</v>
      </c>
      <c r="F21" s="16">
        <f t="shared" si="1"/>
        <v>0</v>
      </c>
    </row>
    <row r="22" spans="1:6" ht="33.75" customHeight="1" x14ac:dyDescent="0.3">
      <c r="A22" s="11" t="s">
        <v>88</v>
      </c>
      <c r="B22" s="12">
        <v>0</v>
      </c>
      <c r="C22" s="13">
        <v>0</v>
      </c>
      <c r="D22" s="14">
        <v>1</v>
      </c>
      <c r="E22" s="15">
        <f t="shared" si="0"/>
        <v>0</v>
      </c>
      <c r="F22" s="16">
        <f t="shared" si="1"/>
        <v>0</v>
      </c>
    </row>
    <row r="23" spans="1:6" ht="33.75" customHeight="1" x14ac:dyDescent="0.3">
      <c r="A23" s="11" t="s">
        <v>89</v>
      </c>
      <c r="B23" s="12">
        <v>0</v>
      </c>
      <c r="C23" s="13">
        <v>0</v>
      </c>
      <c r="D23" s="14">
        <v>1</v>
      </c>
      <c r="E23" s="15">
        <f t="shared" si="0"/>
        <v>0</v>
      </c>
      <c r="F23" s="16">
        <f t="shared" si="1"/>
        <v>0</v>
      </c>
    </row>
    <row r="24" spans="1:6" ht="33.75" customHeight="1" x14ac:dyDescent="0.3">
      <c r="A24" s="11" t="s">
        <v>94</v>
      </c>
      <c r="B24" s="12">
        <v>0</v>
      </c>
      <c r="C24" s="13">
        <v>0</v>
      </c>
      <c r="D24" s="14">
        <v>1</v>
      </c>
      <c r="E24" s="15">
        <f t="shared" si="0"/>
        <v>0</v>
      </c>
      <c r="F24" s="16">
        <f t="shared" si="1"/>
        <v>0</v>
      </c>
    </row>
    <row r="25" spans="1:6" ht="33.75" customHeight="1" x14ac:dyDescent="0.3">
      <c r="A25" s="11" t="s">
        <v>90</v>
      </c>
      <c r="B25" s="12">
        <v>0</v>
      </c>
      <c r="C25" s="13">
        <v>0</v>
      </c>
      <c r="D25" s="14">
        <v>16</v>
      </c>
      <c r="E25" s="15">
        <f t="shared" si="0"/>
        <v>0</v>
      </c>
      <c r="F25" s="16">
        <f t="shared" si="1"/>
        <v>0</v>
      </c>
    </row>
    <row r="26" spans="1:6" ht="33.75" customHeight="1" x14ac:dyDescent="0.3">
      <c r="A26" s="11" t="s">
        <v>91</v>
      </c>
      <c r="B26" s="12">
        <v>0</v>
      </c>
      <c r="C26" s="13">
        <v>0</v>
      </c>
      <c r="D26" s="14">
        <v>32</v>
      </c>
      <c r="E26" s="15">
        <f t="shared" si="0"/>
        <v>0</v>
      </c>
      <c r="F26" s="16">
        <f t="shared" si="1"/>
        <v>0</v>
      </c>
    </row>
    <row r="27" spans="1:6" ht="33.75" customHeight="1" x14ac:dyDescent="0.3">
      <c r="A27" s="11" t="s">
        <v>92</v>
      </c>
      <c r="B27" s="12">
        <v>0</v>
      </c>
      <c r="C27" s="13">
        <v>0</v>
      </c>
      <c r="D27" s="14">
        <v>3</v>
      </c>
      <c r="E27" s="15">
        <f t="shared" si="0"/>
        <v>0</v>
      </c>
      <c r="F27" s="16">
        <f t="shared" si="1"/>
        <v>0</v>
      </c>
    </row>
    <row r="28" spans="1:6" ht="33.75" customHeight="1" x14ac:dyDescent="0.3">
      <c r="A28" s="11" t="s">
        <v>93</v>
      </c>
      <c r="B28" s="12">
        <v>0</v>
      </c>
      <c r="C28" s="13">
        <v>0</v>
      </c>
      <c r="D28" s="14">
        <v>1</v>
      </c>
      <c r="E28" s="15">
        <f t="shared" si="0"/>
        <v>0</v>
      </c>
      <c r="F28" s="16">
        <f t="shared" si="1"/>
        <v>0</v>
      </c>
    </row>
    <row r="29" spans="1:6" ht="42" customHeight="1" x14ac:dyDescent="0.3">
      <c r="A29" s="11" t="s">
        <v>107</v>
      </c>
      <c r="B29" s="12">
        <v>0</v>
      </c>
      <c r="C29" s="13">
        <v>0</v>
      </c>
      <c r="D29" s="14">
        <v>1</v>
      </c>
      <c r="E29" s="15">
        <f t="shared" si="0"/>
        <v>0</v>
      </c>
      <c r="F29" s="16">
        <f t="shared" si="1"/>
        <v>0</v>
      </c>
    </row>
    <row r="30" spans="1:6" ht="33.75" customHeight="1" x14ac:dyDescent="0.3">
      <c r="A30" s="11" t="s">
        <v>95</v>
      </c>
      <c r="B30" s="12">
        <v>0</v>
      </c>
      <c r="C30" s="13">
        <v>0</v>
      </c>
      <c r="D30" s="14">
        <v>8</v>
      </c>
      <c r="E30" s="15">
        <f t="shared" si="0"/>
        <v>0</v>
      </c>
      <c r="F30" s="16">
        <f t="shared" si="1"/>
        <v>0</v>
      </c>
    </row>
    <row r="31" spans="1:6" ht="33.75" customHeight="1" x14ac:dyDescent="0.3">
      <c r="A31" s="11" t="s">
        <v>96</v>
      </c>
      <c r="B31" s="12">
        <v>0</v>
      </c>
      <c r="C31" s="13">
        <v>0</v>
      </c>
      <c r="D31" s="14">
        <v>8</v>
      </c>
      <c r="E31" s="15">
        <f t="shared" si="0"/>
        <v>0</v>
      </c>
      <c r="F31" s="16">
        <f t="shared" si="1"/>
        <v>0</v>
      </c>
    </row>
    <row r="32" spans="1:6" ht="33.75" customHeight="1" x14ac:dyDescent="0.3">
      <c r="A32" s="11" t="s">
        <v>97</v>
      </c>
      <c r="B32" s="12">
        <v>0</v>
      </c>
      <c r="C32" s="13">
        <v>0</v>
      </c>
      <c r="D32" s="14">
        <v>2</v>
      </c>
      <c r="E32" s="15">
        <f t="shared" si="0"/>
        <v>0</v>
      </c>
      <c r="F32" s="16">
        <f t="shared" si="1"/>
        <v>0</v>
      </c>
    </row>
    <row r="33" spans="1:6" ht="33.75" customHeight="1" x14ac:dyDescent="0.3">
      <c r="A33" s="11" t="s">
        <v>98</v>
      </c>
      <c r="B33" s="12">
        <v>0</v>
      </c>
      <c r="C33" s="13">
        <v>0</v>
      </c>
      <c r="D33" s="14">
        <v>1</v>
      </c>
      <c r="E33" s="15">
        <f t="shared" si="0"/>
        <v>0</v>
      </c>
      <c r="F33" s="16">
        <f t="shared" si="1"/>
        <v>0</v>
      </c>
    </row>
    <row r="34" spans="1:6" ht="33.75" customHeight="1" x14ac:dyDescent="0.3">
      <c r="A34" s="11" t="s">
        <v>99</v>
      </c>
      <c r="B34" s="12">
        <v>0</v>
      </c>
      <c r="C34" s="13">
        <v>0</v>
      </c>
      <c r="D34" s="14">
        <v>1</v>
      </c>
      <c r="E34" s="15">
        <f t="shared" si="0"/>
        <v>0</v>
      </c>
      <c r="F34" s="16">
        <f t="shared" si="1"/>
        <v>0</v>
      </c>
    </row>
    <row r="35" spans="1:6" ht="33.75" customHeight="1" x14ac:dyDescent="0.3">
      <c r="A35" s="11" t="s">
        <v>100</v>
      </c>
      <c r="B35" s="12">
        <v>0</v>
      </c>
      <c r="C35" s="13">
        <v>0</v>
      </c>
      <c r="D35" s="14">
        <v>1</v>
      </c>
      <c r="E35" s="15">
        <f t="shared" si="0"/>
        <v>0</v>
      </c>
      <c r="F35" s="16">
        <f t="shared" si="1"/>
        <v>0</v>
      </c>
    </row>
    <row r="36" spans="1:6" ht="33.75" customHeight="1" x14ac:dyDescent="0.3">
      <c r="A36" s="11" t="s">
        <v>101</v>
      </c>
      <c r="B36" s="12">
        <v>0</v>
      </c>
      <c r="C36" s="13">
        <v>0</v>
      </c>
      <c r="D36" s="14">
        <v>3</v>
      </c>
      <c r="E36" s="15">
        <f t="shared" si="0"/>
        <v>0</v>
      </c>
      <c r="F36" s="16">
        <f t="shared" si="1"/>
        <v>0</v>
      </c>
    </row>
    <row r="37" spans="1:6" ht="33.75" customHeight="1" x14ac:dyDescent="0.3">
      <c r="A37" s="11" t="s">
        <v>102</v>
      </c>
      <c r="B37" s="12">
        <v>0</v>
      </c>
      <c r="C37" s="13">
        <v>0</v>
      </c>
      <c r="D37" s="14">
        <v>3</v>
      </c>
      <c r="E37" s="15">
        <f t="shared" si="0"/>
        <v>0</v>
      </c>
      <c r="F37" s="16">
        <f t="shared" si="1"/>
        <v>0</v>
      </c>
    </row>
    <row r="38" spans="1:6" ht="33.75" customHeight="1" x14ac:dyDescent="0.3">
      <c r="A38" s="11" t="s">
        <v>103</v>
      </c>
      <c r="B38" s="12">
        <v>0</v>
      </c>
      <c r="C38" s="13">
        <v>0</v>
      </c>
      <c r="D38" s="14">
        <v>3</v>
      </c>
      <c r="E38" s="15">
        <f t="shared" si="0"/>
        <v>0</v>
      </c>
      <c r="F38" s="16">
        <f t="shared" si="1"/>
        <v>0</v>
      </c>
    </row>
    <row r="39" spans="1:6" ht="33.75" customHeight="1" x14ac:dyDescent="0.3">
      <c r="A39" s="11" t="s">
        <v>104</v>
      </c>
      <c r="B39" s="12">
        <v>0</v>
      </c>
      <c r="C39" s="13">
        <v>0</v>
      </c>
      <c r="D39" s="14">
        <v>3</v>
      </c>
      <c r="E39" s="15">
        <f t="shared" si="0"/>
        <v>0</v>
      </c>
      <c r="F39" s="16">
        <f t="shared" si="1"/>
        <v>0</v>
      </c>
    </row>
    <row r="40" spans="1:6" ht="33.75" customHeight="1" x14ac:dyDescent="0.3">
      <c r="A40" s="11" t="s">
        <v>105</v>
      </c>
      <c r="B40" s="12">
        <v>0</v>
      </c>
      <c r="C40" s="13">
        <v>0</v>
      </c>
      <c r="D40" s="14">
        <v>3</v>
      </c>
      <c r="E40" s="15">
        <f t="shared" si="0"/>
        <v>0</v>
      </c>
      <c r="F40" s="16">
        <f t="shared" si="1"/>
        <v>0</v>
      </c>
    </row>
    <row r="41" spans="1:6" ht="33.75" customHeight="1" x14ac:dyDescent="0.3">
      <c r="A41" s="11" t="s">
        <v>106</v>
      </c>
      <c r="B41" s="12">
        <v>0</v>
      </c>
      <c r="C41" s="13">
        <v>0</v>
      </c>
      <c r="D41" s="14">
        <v>6</v>
      </c>
      <c r="E41" s="15">
        <f t="shared" si="0"/>
        <v>0</v>
      </c>
      <c r="F41" s="16">
        <f t="shared" si="1"/>
        <v>0</v>
      </c>
    </row>
    <row r="42" spans="1:6" ht="24" customHeight="1" x14ac:dyDescent="0.3">
      <c r="A42" s="53" t="s">
        <v>111</v>
      </c>
      <c r="B42" s="53"/>
      <c r="C42" s="53"/>
      <c r="D42" s="53"/>
      <c r="E42" s="17">
        <f>SUM(E20:E41)</f>
        <v>0</v>
      </c>
      <c r="F42" s="19">
        <f>SUM(F20:F41)</f>
        <v>0</v>
      </c>
    </row>
    <row r="43" spans="1:6" ht="30" customHeight="1" x14ac:dyDescent="0.3">
      <c r="A43" s="18" t="s">
        <v>8</v>
      </c>
      <c r="B43" s="44"/>
      <c r="C43" s="45"/>
      <c r="D43" s="18" t="s">
        <v>9</v>
      </c>
      <c r="E43" s="44"/>
      <c r="F43" s="46"/>
    </row>
  </sheetData>
  <mergeCells count="20">
    <mergeCell ref="B43:C43"/>
    <mergeCell ref="E43:F43"/>
    <mergeCell ref="B15:F15"/>
    <mergeCell ref="B16:C16"/>
    <mergeCell ref="E16:F16"/>
    <mergeCell ref="A17:F17"/>
    <mergeCell ref="A18:F18"/>
    <mergeCell ref="A42:D42"/>
    <mergeCell ref="B14:F14"/>
    <mergeCell ref="A2:F2"/>
    <mergeCell ref="A3:F3"/>
    <mergeCell ref="A4:F4"/>
    <mergeCell ref="A7:F7"/>
    <mergeCell ref="B8:F8"/>
    <mergeCell ref="B9:D9"/>
    <mergeCell ref="A11:F11"/>
    <mergeCell ref="B12:F12"/>
    <mergeCell ref="B13:D13"/>
    <mergeCell ref="A6:F6"/>
    <mergeCell ref="A5:F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 1 - ICT</vt:lpstr>
      <vt:lpstr>Část 2 - IoT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Lucie Křenová</cp:lastModifiedBy>
  <cp:lastPrinted>2020-12-17T06:36:01Z</cp:lastPrinted>
  <dcterms:created xsi:type="dcterms:W3CDTF">2020-05-29T09:51:51Z</dcterms:created>
  <dcterms:modified xsi:type="dcterms:W3CDTF">2025-07-22T07:38:45Z</dcterms:modified>
</cp:coreProperties>
</file>