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PK 2024\DNS_Pytle a sáčky pro NPK\VÝZVY K PODÁNÍ NABÍDEK_VZ V DNS\VÝZVY Č. 1\Výzva č. 1_2. návrh\Výzva č. 1_K1\"/>
    </mc:Choice>
  </mc:AlternateContent>
  <bookViews>
    <workbookView xWindow="0" yWindow="-120" windowWidth="23040" windowHeight="8916" tabRatio="804"/>
  </bookViews>
  <sheets>
    <sheet name="K1-Pytle a sáčky standard" sheetId="16" r:id="rId1"/>
  </sheets>
  <calcPr calcId="152511"/>
</workbook>
</file>

<file path=xl/calcChain.xml><?xml version="1.0" encoding="utf-8"?>
<calcChain xmlns="http://schemas.openxmlformats.org/spreadsheetml/2006/main">
  <c r="G32" i="16" l="1"/>
  <c r="H32" i="16" s="1"/>
  <c r="G31" i="16"/>
  <c r="H31" i="16" s="1"/>
  <c r="G30" i="16"/>
  <c r="H30" i="16" s="1"/>
  <c r="G29" i="16"/>
  <c r="H29" i="16" s="1"/>
  <c r="G28" i="16"/>
  <c r="H28" i="16" s="1"/>
  <c r="G25" i="16"/>
  <c r="H25" i="16" s="1"/>
  <c r="G24" i="16"/>
  <c r="H24" i="16" s="1"/>
  <c r="G22" i="16"/>
  <c r="H22" i="16" s="1"/>
  <c r="G20" i="16"/>
  <c r="H20" i="16" s="1"/>
  <c r="G19" i="16"/>
  <c r="H19" i="16" s="1"/>
  <c r="G18" i="16"/>
  <c r="H18" i="16" s="1"/>
  <c r="G17" i="16"/>
  <c r="H17" i="16" s="1"/>
  <c r="G27" i="16"/>
  <c r="H27" i="16" s="1"/>
  <c r="G16" i="16"/>
  <c r="H16" i="16" s="1"/>
  <c r="G14" i="16"/>
  <c r="G15" i="16"/>
  <c r="G21" i="16"/>
  <c r="G23" i="16"/>
  <c r="G26" i="16"/>
  <c r="H21" i="16" l="1"/>
  <c r="H23" i="16"/>
  <c r="H26" i="16"/>
  <c r="H15" i="16"/>
  <c r="H14" i="16" l="1"/>
  <c r="D36" i="16" s="1"/>
  <c r="D34" i="16"/>
  <c r="D35" i="16" l="1"/>
</calcChain>
</file>

<file path=xl/sharedStrings.xml><?xml version="1.0" encoding="utf-8"?>
<sst xmlns="http://schemas.openxmlformats.org/spreadsheetml/2006/main" count="180" uniqueCount="62">
  <si>
    <t>Výrobce</t>
  </si>
  <si>
    <t>DOPLNÍ DODAVATEL</t>
  </si>
  <si>
    <t>Cena za 1 ks měrné jednotky (MJ) v Kč bez DPH</t>
  </si>
  <si>
    <t>Sazba DPH  (v %)</t>
  </si>
  <si>
    <t>IČO/DIČ:</t>
  </si>
  <si>
    <t>Objednací číslo</t>
  </si>
  <si>
    <t>Název produktu (obchodní název)</t>
  </si>
  <si>
    <t>.....................................................................</t>
  </si>
  <si>
    <t>titul, jméno, příjmení, funkce</t>
  </si>
  <si>
    <t>Cena v Kč bez DPH:</t>
  </si>
  <si>
    <t>Cena v Kč včetně DPH:</t>
  </si>
  <si>
    <t>DPH v Kč :</t>
  </si>
  <si>
    <t>Předmět plnění - parametry požadované zadavatelem</t>
  </si>
  <si>
    <t>Předpokládaný odběr MJ za  12 měsíců plnění
(v ks)</t>
  </si>
  <si>
    <t>Celková cena za předpokládaný odběr za 12 měsíců plnění v Kč včetně DPH</t>
  </si>
  <si>
    <t>1 ks</t>
  </si>
  <si>
    <t xml:space="preserve"> osoba oprávněná zastupovat dodavatele</t>
  </si>
  <si>
    <t>PROHLÁŠENÍ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</si>
  <si>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</si>
  <si>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</si>
  <si>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</si>
  <si>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v 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</t>
  </si>
  <si>
    <t>- přijímám zadávací, technické, administrativní obchodní a platební podmínky včetně návrhu rámcové dohody ve výše uvedené veřejné zakázce.</t>
  </si>
  <si>
    <t xml:space="preserve">Prohlašuji, že: </t>
  </si>
  <si>
    <t>Počet ks v balení/roli</t>
  </si>
  <si>
    <t>Pytle a sáčky z materiálu LDPE (Polyethylene) a HDPE (Mikroten)</t>
  </si>
  <si>
    <t>NÁZEV VZ:</t>
  </si>
  <si>
    <t>KATEGORIE</t>
  </si>
  <si>
    <t>NÁZEV DODAVATELE:</t>
  </si>
  <si>
    <t>SÍDLO:</t>
  </si>
  <si>
    <t>STATUTÁRNÍ ZÁSTUPCE:</t>
  </si>
  <si>
    <t>KONTAKTNÍ OSOBA:</t>
  </si>
  <si>
    <t>E-MAIL</t>
  </si>
  <si>
    <t xml:space="preserve">Příloha č. 1 - Technická specifikace včetně cenové nabídky (ocenění) </t>
  </si>
  <si>
    <t>VÝZVA Č.1 -  DYNAMICKÝ NÁKUPNÍ SYTÉM - PYTLE A SÁČKY PRO NEMOCNICE PLZEŇSKÉHO KRAJE</t>
  </si>
  <si>
    <t xml:space="preserve">KATEGORIE 1 - PYTLE A SÁČKY Z MATERIÁLU  LDPE (Polyethylen) a HDPE (Mikroten)  </t>
  </si>
  <si>
    <t xml:space="preserve">Zadavatelem uvedená specifikace a technické parametry představují minimální požadavky zadavatele na dodávku pytlů a sáčků 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</si>
  <si>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>Dodavatel nesmí v tabulce měnit, slučovat, přidávat nebo vypouštět položky jednotlivých parametrů, které obsahuje Příloha č. 1. V relevantních  sloupcích tabulky ( cena za MJ, sazba DPH, název produktu,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</si>
  <si>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r>
      <t xml:space="preserve">Počet balení/rolí v 1 kartonu </t>
    </r>
    <r>
      <rPr>
        <sz val="12"/>
        <rFont val="Calibri"/>
        <family val="2"/>
        <charset val="238"/>
        <scheme val="minor"/>
      </rPr>
      <t>(velikost nabízeního balení)</t>
    </r>
  </si>
  <si>
    <t>Měrná jednotka 
(1 ks sáčku/pytle např. v roli)</t>
  </si>
  <si>
    <r>
      <t>Celková cena za předpokládaný odběr za 12 měsíců plnění v Kč bez DPH</t>
    </r>
    <r>
      <rPr>
        <b/>
        <sz val="12"/>
        <color rgb="FFFF0000"/>
        <rFont val="Calibri"/>
        <family val="2"/>
        <charset val="238"/>
        <scheme val="minor"/>
      </rPr>
      <t xml:space="preserve"> </t>
    </r>
  </si>
  <si>
    <t>V ....................... dne ...................2025</t>
  </si>
  <si>
    <r>
      <t xml:space="preserve">Celková nabídková cena za předmět plnění - K1 </t>
    </r>
    <r>
      <rPr>
        <b/>
        <sz val="16"/>
        <color rgb="FFFF0000"/>
        <rFont val="Calibri"/>
        <family val="2"/>
        <charset val="238"/>
        <scheme val="minor"/>
      </rPr>
      <t>(předmět hodnocení)</t>
    </r>
    <r>
      <rPr>
        <b/>
        <sz val="16"/>
        <rFont val="Calibri"/>
        <family val="2"/>
        <charset val="238"/>
        <scheme val="minor"/>
      </rPr>
      <t>:</t>
    </r>
  </si>
  <si>
    <t>PYTEL TRANSPARENTNÍ 70 x 110 cm 50MI</t>
  </si>
  <si>
    <t>PYTEL ŽLUTÝ 70 x 110 cm 60MI</t>
  </si>
  <si>
    <t>PYTEL TRANSPARENTNÍ 70 x 110 cm 20MI</t>
  </si>
  <si>
    <t>PYTEL ŽLUTÝ 70 x 110 cm 40MI</t>
  </si>
  <si>
    <t>PYTEL MODRÝ 70 x 110 cm 40MI</t>
  </si>
  <si>
    <t>PYTEL MODRÝ 70 x 110 cm 20MI</t>
  </si>
  <si>
    <t>PYTEL MODRÝ 90 x 110 cm 40MI</t>
  </si>
  <si>
    <t>PYTEL ČERNÝ 70 x 110 cm 150MI</t>
  </si>
  <si>
    <t>PYTEL ČERNÝ 70 x 110 cm 20MI</t>
  </si>
  <si>
    <t>PYTEL ČERNÝ 70 x 110 cm 50MI</t>
  </si>
  <si>
    <t>PYTEL ČERNÝ 70 x 110 cm 40MI</t>
  </si>
  <si>
    <t>PYTEL ČERNÝ 70 x 110 cm 60MI</t>
  </si>
  <si>
    <t>PYTEL ZELENÝ 70 x 110 cm 40MI</t>
  </si>
  <si>
    <t>PYTEL ZELENÝ 70 x 110 cm 60MI</t>
  </si>
  <si>
    <t>SÁČEK DO KOŠE MIKROTENOVÝ 15L, 45 x 52 cm 6MI</t>
  </si>
  <si>
    <t>SÁČEK DO KOŠE MIKROTENOVÝ 30L, 50 x 60 cm 6MI</t>
  </si>
  <si>
    <t>SÁČEK DO KOŠE MIKROTENOVÝ 25 x 40 cm</t>
  </si>
  <si>
    <t>SÁČEK DO KOŠE MIKROTENOVÝ 60L, 63 x 74 cm 6MI</t>
  </si>
  <si>
    <t>SÁČEK DO KOŠE MIKROTENOVÝ 50 x 60 cm 40MI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</si>
</sst>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_K_č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Arial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1" fillId="0" borderId="0" xfId="0" applyFont="1" applyAlignment="1">
      <alignment horizontal="left" wrapText="1"/>
    </xf>
    <xf numFmtId="0" fontId="8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164" fontId="13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2" fillId="0" borderId="0" xfId="0" applyFont="1"/>
    <xf numFmtId="0" fontId="15" fillId="0" borderId="0" xfId="0" applyFont="1"/>
    <xf numFmtId="0" fontId="17" fillId="0" borderId="0" xfId="0" applyFont="1"/>
    <xf numFmtId="0" fontId="13" fillId="0" borderId="0" xfId="0" applyFont="1"/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6" fillId="0" borderId="0" xfId="0" applyFont="1"/>
    <xf numFmtId="0" fontId="5" fillId="0" borderId="3" xfId="0" applyFont="1" applyBorder="1"/>
    <xf numFmtId="0" fontId="15" fillId="0" borderId="0" xfId="0" applyFont="1" applyBorder="1" applyAlignment="1">
      <alignment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65" fontId="13" fillId="2" borderId="10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26" fillId="0" borderId="0" xfId="0" applyFont="1"/>
    <xf numFmtId="49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vertical="top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2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left" vertical="center" indent="1"/>
    </xf>
    <xf numFmtId="0" fontId="22" fillId="3" borderId="2" xfId="0" applyFont="1" applyFill="1" applyBorder="1" applyAlignment="1">
      <alignment horizontal="left" vertical="center" indent="1"/>
    </xf>
    <xf numFmtId="0" fontId="22" fillId="4" borderId="2" xfId="0" applyFont="1" applyFill="1" applyBorder="1" applyAlignment="1">
      <alignment horizontal="left" vertical="center" indent="1"/>
    </xf>
    <xf numFmtId="0" fontId="28" fillId="5" borderId="2" xfId="0" applyFont="1" applyFill="1" applyBorder="1" applyAlignment="1">
      <alignment horizontal="left" vertical="center" indent="1"/>
    </xf>
    <xf numFmtId="0" fontId="22" fillId="6" borderId="2" xfId="0" applyFont="1" applyFill="1" applyBorder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/>
    </xf>
    <xf numFmtId="0" fontId="22" fillId="0" borderId="17" xfId="0" applyFont="1" applyBorder="1" applyAlignment="1">
      <alignment horizontal="left" vertical="center" indent="1"/>
    </xf>
    <xf numFmtId="49" fontId="23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0" borderId="10" xfId="0" applyNumberFormat="1" applyFont="1" applyBorder="1" applyAlignment="1" applyProtection="1">
      <alignment horizontal="center" vertical="center" wrapText="1" shrinkToFit="1"/>
      <protection locked="0"/>
    </xf>
    <xf numFmtId="3" fontId="13" fillId="7" borderId="10" xfId="0" applyNumberFormat="1" applyFont="1" applyFill="1" applyBorder="1" applyAlignment="1">
      <alignment horizontal="center" vertical="center" wrapText="1"/>
    </xf>
    <xf numFmtId="164" fontId="23" fillId="0" borderId="10" xfId="1" applyNumberFormat="1" applyFont="1" applyFill="1" applyBorder="1" applyAlignment="1" applyProtection="1">
      <alignment horizontal="center" vertical="center" wrapText="1"/>
      <protection locked="0"/>
    </xf>
    <xf numFmtId="9" fontId="23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164" fontId="14" fillId="0" borderId="10" xfId="0" applyNumberFormat="1" applyFont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49" fontId="23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0" borderId="7" xfId="0" applyNumberFormat="1" applyFont="1" applyFill="1" applyBorder="1" applyAlignment="1" applyProtection="1">
      <alignment horizontal="center" vertical="center" wrapText="1" shrinkToFit="1"/>
      <protection locked="0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4" borderId="10" xfId="0" applyNumberFormat="1" applyFont="1" applyFill="1" applyBorder="1" applyAlignment="1">
      <alignment horizontal="center" vertical="center" wrapText="1"/>
    </xf>
    <xf numFmtId="3" fontId="13" fillId="6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top" wrapText="1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25" fillId="0" borderId="14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164" fontId="24" fillId="0" borderId="11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4" fontId="24" fillId="0" borderId="13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164" fontId="18" fillId="0" borderId="17" xfId="0" applyNumberFormat="1" applyFont="1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14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</cellXfs>
  <cellStyles count="4">
    <cellStyle name="Normální" xfId="0" builtinId="0"/>
    <cellStyle name="normální 2" xfId="2"/>
    <cellStyle name="normální 2 2" xfId="3"/>
    <cellStyle name="Procenta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1"/>
  <sheetViews>
    <sheetView tabSelected="1" zoomScale="85" zoomScaleNormal="85" workbookViewId="0">
      <selection sqref="A1:L1"/>
    </sheetView>
  </sheetViews>
  <sheetFormatPr defaultColWidth="8.88671875" defaultRowHeight="13.2" x14ac:dyDescent="0.25"/>
  <cols>
    <col min="1" max="1" width="59.5546875" customWidth="1"/>
    <col min="2" max="2" width="12.88671875" style="1" customWidth="1"/>
    <col min="3" max="3" width="14.33203125" customWidth="1"/>
    <col min="4" max="4" width="16.44140625" customWidth="1"/>
    <col min="5" max="5" width="12.33203125" customWidth="1"/>
    <col min="6" max="6" width="6.44140625" customWidth="1"/>
    <col min="7" max="7" width="22.88671875" customWidth="1"/>
    <col min="8" max="8" width="23" customWidth="1"/>
    <col min="9" max="9" width="23.5546875" customWidth="1"/>
    <col min="10" max="12" width="15.6640625" customWidth="1"/>
  </cols>
  <sheetData>
    <row r="1" spans="1:29" s="3" customFormat="1" ht="32.4" customHeight="1" thickBot="1" x14ac:dyDescent="0.35">
      <c r="A1" s="95" t="s">
        <v>33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29" s="3" customFormat="1" ht="40.799999999999997" customHeight="1" x14ac:dyDescent="0.3">
      <c r="A2" s="87" t="s">
        <v>26</v>
      </c>
      <c r="B2" s="88"/>
      <c r="C2" s="93" t="s">
        <v>34</v>
      </c>
      <c r="D2" s="93"/>
      <c r="E2" s="93"/>
      <c r="F2" s="93"/>
      <c r="G2" s="93"/>
      <c r="H2" s="93"/>
      <c r="I2" s="93"/>
      <c r="J2" s="93"/>
      <c r="K2" s="93"/>
      <c r="L2" s="94"/>
    </row>
    <row r="3" spans="1:29" s="3" customFormat="1" ht="40.799999999999997" customHeight="1" thickBot="1" x14ac:dyDescent="0.35">
      <c r="A3" s="89" t="s">
        <v>27</v>
      </c>
      <c r="B3" s="90"/>
      <c r="C3" s="91" t="s">
        <v>35</v>
      </c>
      <c r="D3" s="91"/>
      <c r="E3" s="91"/>
      <c r="F3" s="91"/>
      <c r="G3" s="91"/>
      <c r="H3" s="91"/>
      <c r="I3" s="91"/>
      <c r="J3" s="91"/>
      <c r="K3" s="91"/>
      <c r="L3" s="92"/>
    </row>
    <row r="4" spans="1:29" s="3" customFormat="1" ht="40.799999999999997" customHeight="1" x14ac:dyDescent="0.3">
      <c r="A4" s="112" t="s">
        <v>28</v>
      </c>
      <c r="B4" s="113"/>
      <c r="C4" s="103" t="s">
        <v>1</v>
      </c>
      <c r="D4" s="103"/>
      <c r="E4" s="103"/>
      <c r="F4" s="103"/>
      <c r="G4" s="103"/>
      <c r="H4" s="103"/>
      <c r="I4" s="103"/>
      <c r="J4" s="103"/>
      <c r="K4" s="103"/>
      <c r="L4" s="104"/>
    </row>
    <row r="5" spans="1:29" s="3" customFormat="1" ht="40.799999999999997" customHeight="1" x14ac:dyDescent="0.3">
      <c r="A5" s="110" t="s">
        <v>29</v>
      </c>
      <c r="B5" s="111"/>
      <c r="C5" s="105" t="s">
        <v>1</v>
      </c>
      <c r="D5" s="105"/>
      <c r="E5" s="105"/>
      <c r="F5" s="105"/>
      <c r="G5" s="105"/>
      <c r="H5" s="105"/>
      <c r="I5" s="105"/>
      <c r="J5" s="105"/>
      <c r="K5" s="105"/>
      <c r="L5" s="106"/>
    </row>
    <row r="6" spans="1:29" s="3" customFormat="1" ht="40.799999999999997" customHeight="1" x14ac:dyDescent="0.3">
      <c r="A6" s="110" t="s">
        <v>4</v>
      </c>
      <c r="B6" s="111"/>
      <c r="C6" s="105" t="s">
        <v>1</v>
      </c>
      <c r="D6" s="105"/>
      <c r="E6" s="105"/>
      <c r="F6" s="105"/>
      <c r="G6" s="105"/>
      <c r="H6" s="105"/>
      <c r="I6" s="105"/>
      <c r="J6" s="105"/>
      <c r="K6" s="105"/>
      <c r="L6" s="106"/>
    </row>
    <row r="7" spans="1:29" s="3" customFormat="1" ht="40.799999999999997" customHeight="1" x14ac:dyDescent="0.3">
      <c r="A7" s="110" t="s">
        <v>30</v>
      </c>
      <c r="B7" s="111"/>
      <c r="C7" s="105" t="s">
        <v>1</v>
      </c>
      <c r="D7" s="105"/>
      <c r="E7" s="105"/>
      <c r="F7" s="105"/>
      <c r="G7" s="105"/>
      <c r="H7" s="105"/>
      <c r="I7" s="105"/>
      <c r="J7" s="105"/>
      <c r="K7" s="105"/>
      <c r="L7" s="106"/>
    </row>
    <row r="8" spans="1:29" s="3" customFormat="1" ht="40.799999999999997" customHeight="1" x14ac:dyDescent="0.3">
      <c r="A8" s="110" t="s">
        <v>31</v>
      </c>
      <c r="B8" s="111"/>
      <c r="C8" s="105" t="s">
        <v>1</v>
      </c>
      <c r="D8" s="105"/>
      <c r="E8" s="105"/>
      <c r="F8" s="105"/>
      <c r="G8" s="105"/>
      <c r="H8" s="105"/>
      <c r="I8" s="105"/>
      <c r="J8" s="105"/>
      <c r="K8" s="105"/>
      <c r="L8" s="106"/>
    </row>
    <row r="9" spans="1:29" s="3" customFormat="1" ht="40.799999999999997" customHeight="1" thickBot="1" x14ac:dyDescent="0.35">
      <c r="A9" s="89" t="s">
        <v>32</v>
      </c>
      <c r="B9" s="90"/>
      <c r="C9" s="98" t="s">
        <v>1</v>
      </c>
      <c r="D9" s="98"/>
      <c r="E9" s="98"/>
      <c r="F9" s="98"/>
      <c r="G9" s="98"/>
      <c r="H9" s="98"/>
      <c r="I9" s="98"/>
      <c r="J9" s="98"/>
      <c r="K9" s="98"/>
      <c r="L9" s="99"/>
    </row>
    <row r="10" spans="1:29" s="20" customFormat="1" ht="61.8" customHeight="1" x14ac:dyDescent="0.3">
      <c r="A10" s="107" t="s">
        <v>36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9"/>
      <c r="M10" s="21"/>
      <c r="N10" s="2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20" customFormat="1" ht="60" customHeight="1" thickBot="1" x14ac:dyDescent="0.35">
      <c r="A11" s="100" t="s">
        <v>37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2"/>
      <c r="M11" s="21"/>
      <c r="N11" s="2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27" customHeight="1" thickBot="1" x14ac:dyDescent="0.35">
      <c r="A12" s="68" t="s">
        <v>25</v>
      </c>
      <c r="B12" s="69"/>
      <c r="C12" s="69"/>
      <c r="D12" s="70"/>
      <c r="E12" s="7"/>
      <c r="F12" s="7"/>
      <c r="G12" s="7"/>
      <c r="H12" s="7"/>
      <c r="I12" s="8"/>
      <c r="J12" s="6"/>
      <c r="K12" s="6"/>
      <c r="L12" s="5"/>
    </row>
    <row r="13" spans="1:29" s="3" customFormat="1" ht="99" customHeight="1" thickBot="1" x14ac:dyDescent="0.35">
      <c r="A13" s="22" t="s">
        <v>12</v>
      </c>
      <c r="B13" s="23" t="s">
        <v>24</v>
      </c>
      <c r="C13" s="38" t="s">
        <v>39</v>
      </c>
      <c r="D13" s="24" t="s">
        <v>13</v>
      </c>
      <c r="E13" s="25" t="s">
        <v>2</v>
      </c>
      <c r="F13" s="26" t="s">
        <v>3</v>
      </c>
      <c r="G13" s="25" t="s">
        <v>40</v>
      </c>
      <c r="H13" s="25" t="s">
        <v>14</v>
      </c>
      <c r="I13" s="25" t="s">
        <v>6</v>
      </c>
      <c r="J13" s="27" t="s">
        <v>38</v>
      </c>
      <c r="K13" s="25" t="s">
        <v>5</v>
      </c>
      <c r="L13" s="28" t="s">
        <v>0</v>
      </c>
      <c r="M13" s="2"/>
    </row>
    <row r="14" spans="1:29" s="3" customFormat="1" ht="34.200000000000003" customHeight="1" thickBot="1" x14ac:dyDescent="0.35">
      <c r="A14" s="39" t="s">
        <v>43</v>
      </c>
      <c r="B14" s="46" t="s">
        <v>1</v>
      </c>
      <c r="C14" s="47" t="s">
        <v>15</v>
      </c>
      <c r="D14" s="48">
        <v>36000</v>
      </c>
      <c r="E14" s="49">
        <v>0</v>
      </c>
      <c r="F14" s="50">
        <v>0</v>
      </c>
      <c r="G14" s="51">
        <f t="shared" ref="G14:G26" si="0">D14*E14</f>
        <v>0</v>
      </c>
      <c r="H14" s="52">
        <f t="shared" ref="H14:H15" si="1">G14+(G14*F14)</f>
        <v>0</v>
      </c>
      <c r="I14" s="53" t="s">
        <v>1</v>
      </c>
      <c r="J14" s="53" t="s">
        <v>1</v>
      </c>
      <c r="K14" s="53" t="s">
        <v>1</v>
      </c>
      <c r="L14" s="54" t="s">
        <v>1</v>
      </c>
      <c r="M14" s="2"/>
    </row>
    <row r="15" spans="1:29" s="3" customFormat="1" ht="34.5" customHeight="1" thickBot="1" x14ac:dyDescent="0.35">
      <c r="A15" s="40" t="s">
        <v>44</v>
      </c>
      <c r="B15" s="46" t="s">
        <v>1</v>
      </c>
      <c r="C15" s="47" t="s">
        <v>15</v>
      </c>
      <c r="D15" s="55">
        <v>18000</v>
      </c>
      <c r="E15" s="49">
        <v>0</v>
      </c>
      <c r="F15" s="50">
        <v>0</v>
      </c>
      <c r="G15" s="51">
        <f t="shared" si="0"/>
        <v>0</v>
      </c>
      <c r="H15" s="52">
        <f t="shared" si="1"/>
        <v>0</v>
      </c>
      <c r="I15" s="53" t="s">
        <v>1</v>
      </c>
      <c r="J15" s="53" t="s">
        <v>1</v>
      </c>
      <c r="K15" s="53" t="s">
        <v>1</v>
      </c>
      <c r="L15" s="54" t="s">
        <v>1</v>
      </c>
      <c r="M15" s="2"/>
    </row>
    <row r="16" spans="1:29" s="3" customFormat="1" ht="34.5" customHeight="1" thickBot="1" x14ac:dyDescent="0.35">
      <c r="A16" s="39" t="s">
        <v>45</v>
      </c>
      <c r="B16" s="46" t="s">
        <v>1</v>
      </c>
      <c r="C16" s="47" t="s">
        <v>15</v>
      </c>
      <c r="D16" s="48">
        <v>26000</v>
      </c>
      <c r="E16" s="49">
        <v>0</v>
      </c>
      <c r="F16" s="50">
        <v>0</v>
      </c>
      <c r="G16" s="51">
        <f t="shared" ref="G16:G20" si="2">D16*E16</f>
        <v>0</v>
      </c>
      <c r="H16" s="52">
        <f t="shared" ref="H16:H20" si="3">G16+(G16*F16)</f>
        <v>0</v>
      </c>
      <c r="I16" s="53" t="s">
        <v>1</v>
      </c>
      <c r="J16" s="53" t="s">
        <v>1</v>
      </c>
      <c r="K16" s="53" t="s">
        <v>1</v>
      </c>
      <c r="L16" s="54" t="s">
        <v>1</v>
      </c>
      <c r="M16" s="2"/>
    </row>
    <row r="17" spans="1:13" s="3" customFormat="1" ht="34.5" customHeight="1" thickBot="1" x14ac:dyDescent="0.35">
      <c r="A17" s="40" t="s">
        <v>46</v>
      </c>
      <c r="B17" s="46" t="s">
        <v>1</v>
      </c>
      <c r="C17" s="47" t="s">
        <v>15</v>
      </c>
      <c r="D17" s="55">
        <v>2500</v>
      </c>
      <c r="E17" s="49">
        <v>0</v>
      </c>
      <c r="F17" s="50">
        <v>0</v>
      </c>
      <c r="G17" s="51">
        <f t="shared" si="2"/>
        <v>0</v>
      </c>
      <c r="H17" s="52">
        <f t="shared" si="3"/>
        <v>0</v>
      </c>
      <c r="I17" s="53" t="s">
        <v>1</v>
      </c>
      <c r="J17" s="53" t="s">
        <v>1</v>
      </c>
      <c r="K17" s="53" t="s">
        <v>1</v>
      </c>
      <c r="L17" s="54" t="s">
        <v>1</v>
      </c>
      <c r="M17" s="2"/>
    </row>
    <row r="18" spans="1:13" s="3" customFormat="1" ht="34.5" customHeight="1" thickBot="1" x14ac:dyDescent="0.35">
      <c r="A18" s="41" t="s">
        <v>47</v>
      </c>
      <c r="B18" s="46" t="s">
        <v>1</v>
      </c>
      <c r="C18" s="47" t="s">
        <v>15</v>
      </c>
      <c r="D18" s="56">
        <v>21250</v>
      </c>
      <c r="E18" s="49">
        <v>0</v>
      </c>
      <c r="F18" s="50">
        <v>0</v>
      </c>
      <c r="G18" s="51">
        <f t="shared" si="2"/>
        <v>0</v>
      </c>
      <c r="H18" s="52">
        <f t="shared" si="3"/>
        <v>0</v>
      </c>
      <c r="I18" s="53" t="s">
        <v>1</v>
      </c>
      <c r="J18" s="53" t="s">
        <v>1</v>
      </c>
      <c r="K18" s="53" t="s">
        <v>1</v>
      </c>
      <c r="L18" s="54" t="s">
        <v>1</v>
      </c>
      <c r="M18" s="2"/>
    </row>
    <row r="19" spans="1:13" s="3" customFormat="1" ht="34.5" customHeight="1" thickBot="1" x14ac:dyDescent="0.35">
      <c r="A19" s="41" t="s">
        <v>48</v>
      </c>
      <c r="B19" s="46" t="s">
        <v>1</v>
      </c>
      <c r="C19" s="47" t="s">
        <v>15</v>
      </c>
      <c r="D19" s="56">
        <v>1500</v>
      </c>
      <c r="E19" s="49">
        <v>0</v>
      </c>
      <c r="F19" s="50">
        <v>0</v>
      </c>
      <c r="G19" s="51">
        <f t="shared" si="2"/>
        <v>0</v>
      </c>
      <c r="H19" s="52">
        <f t="shared" si="3"/>
        <v>0</v>
      </c>
      <c r="I19" s="53" t="s">
        <v>1</v>
      </c>
      <c r="J19" s="53" t="s">
        <v>1</v>
      </c>
      <c r="K19" s="53" t="s">
        <v>1</v>
      </c>
      <c r="L19" s="54" t="s">
        <v>1</v>
      </c>
      <c r="M19" s="2"/>
    </row>
    <row r="20" spans="1:13" s="3" customFormat="1" ht="34.5" customHeight="1" thickBot="1" x14ac:dyDescent="0.35">
      <c r="A20" s="41" t="s">
        <v>49</v>
      </c>
      <c r="B20" s="46" t="s">
        <v>1</v>
      </c>
      <c r="C20" s="47" t="s">
        <v>15</v>
      </c>
      <c r="D20" s="56">
        <v>8000</v>
      </c>
      <c r="E20" s="49">
        <v>0</v>
      </c>
      <c r="F20" s="50">
        <v>0</v>
      </c>
      <c r="G20" s="51">
        <f t="shared" si="2"/>
        <v>0</v>
      </c>
      <c r="H20" s="52">
        <f t="shared" si="3"/>
        <v>0</v>
      </c>
      <c r="I20" s="53" t="s">
        <v>1</v>
      </c>
      <c r="J20" s="53" t="s">
        <v>1</v>
      </c>
      <c r="K20" s="53" t="s">
        <v>1</v>
      </c>
      <c r="L20" s="54" t="s">
        <v>1</v>
      </c>
      <c r="M20" s="2"/>
    </row>
    <row r="21" spans="1:13" s="3" customFormat="1" ht="34.5" customHeight="1" thickBot="1" x14ac:dyDescent="0.35">
      <c r="A21" s="42" t="s">
        <v>50</v>
      </c>
      <c r="B21" s="46" t="s">
        <v>1</v>
      </c>
      <c r="C21" s="47" t="s">
        <v>15</v>
      </c>
      <c r="D21" s="48">
        <v>500</v>
      </c>
      <c r="E21" s="49">
        <v>0</v>
      </c>
      <c r="F21" s="50">
        <v>0</v>
      </c>
      <c r="G21" s="51">
        <f t="shared" si="0"/>
        <v>0</v>
      </c>
      <c r="H21" s="52">
        <f t="shared" ref="H21:H25" si="4">G21+(G21*F21)</f>
        <v>0</v>
      </c>
      <c r="I21" s="53" t="s">
        <v>1</v>
      </c>
      <c r="J21" s="53" t="s">
        <v>1</v>
      </c>
      <c r="K21" s="53" t="s">
        <v>1</v>
      </c>
      <c r="L21" s="54" t="s">
        <v>1</v>
      </c>
      <c r="M21" s="2"/>
    </row>
    <row r="22" spans="1:13" s="3" customFormat="1" ht="34.5" customHeight="1" thickBot="1" x14ac:dyDescent="0.35">
      <c r="A22" s="42" t="s">
        <v>51</v>
      </c>
      <c r="B22" s="46" t="s">
        <v>1</v>
      </c>
      <c r="C22" s="47" t="s">
        <v>15</v>
      </c>
      <c r="D22" s="48">
        <v>500</v>
      </c>
      <c r="E22" s="49">
        <v>0</v>
      </c>
      <c r="F22" s="50">
        <v>0</v>
      </c>
      <c r="G22" s="51">
        <f t="shared" ref="G22" si="5">D22*E22</f>
        <v>0</v>
      </c>
      <c r="H22" s="52">
        <f t="shared" si="4"/>
        <v>0</v>
      </c>
      <c r="I22" s="53" t="s">
        <v>1</v>
      </c>
      <c r="J22" s="53" t="s">
        <v>1</v>
      </c>
      <c r="K22" s="53" t="s">
        <v>1</v>
      </c>
      <c r="L22" s="54" t="s">
        <v>1</v>
      </c>
      <c r="M22" s="2"/>
    </row>
    <row r="23" spans="1:13" s="3" customFormat="1" ht="34.5" customHeight="1" thickBot="1" x14ac:dyDescent="0.35">
      <c r="A23" s="42" t="s">
        <v>52</v>
      </c>
      <c r="B23" s="46" t="s">
        <v>1</v>
      </c>
      <c r="C23" s="47" t="s">
        <v>15</v>
      </c>
      <c r="D23" s="48">
        <v>4000</v>
      </c>
      <c r="E23" s="49">
        <v>0</v>
      </c>
      <c r="F23" s="50">
        <v>0</v>
      </c>
      <c r="G23" s="51">
        <f t="shared" si="0"/>
        <v>0</v>
      </c>
      <c r="H23" s="52">
        <f t="shared" si="4"/>
        <v>0</v>
      </c>
      <c r="I23" s="53" t="s">
        <v>1</v>
      </c>
      <c r="J23" s="53" t="s">
        <v>1</v>
      </c>
      <c r="K23" s="53" t="s">
        <v>1</v>
      </c>
      <c r="L23" s="54" t="s">
        <v>1</v>
      </c>
      <c r="M23" s="2"/>
    </row>
    <row r="24" spans="1:13" s="3" customFormat="1" ht="34.5" customHeight="1" thickBot="1" x14ac:dyDescent="0.35">
      <c r="A24" s="42" t="s">
        <v>53</v>
      </c>
      <c r="B24" s="46" t="s">
        <v>1</v>
      </c>
      <c r="C24" s="47" t="s">
        <v>15</v>
      </c>
      <c r="D24" s="48">
        <v>2750</v>
      </c>
      <c r="E24" s="49">
        <v>0</v>
      </c>
      <c r="F24" s="50">
        <v>0</v>
      </c>
      <c r="G24" s="51">
        <f t="shared" ref="G24:G25" si="6">D24*E24</f>
        <v>0</v>
      </c>
      <c r="H24" s="52">
        <f t="shared" si="4"/>
        <v>0</v>
      </c>
      <c r="I24" s="53" t="s">
        <v>1</v>
      </c>
      <c r="J24" s="53" t="s">
        <v>1</v>
      </c>
      <c r="K24" s="53" t="s">
        <v>1</v>
      </c>
      <c r="L24" s="54" t="s">
        <v>1</v>
      </c>
      <c r="M24" s="2"/>
    </row>
    <row r="25" spans="1:13" s="3" customFormat="1" ht="34.5" customHeight="1" thickBot="1" x14ac:dyDescent="0.35">
      <c r="A25" s="42" t="s">
        <v>54</v>
      </c>
      <c r="B25" s="46" t="s">
        <v>1</v>
      </c>
      <c r="C25" s="47" t="s">
        <v>15</v>
      </c>
      <c r="D25" s="48">
        <v>13000</v>
      </c>
      <c r="E25" s="49">
        <v>0</v>
      </c>
      <c r="F25" s="50">
        <v>0</v>
      </c>
      <c r="G25" s="51">
        <f t="shared" si="6"/>
        <v>0</v>
      </c>
      <c r="H25" s="52">
        <f t="shared" si="4"/>
        <v>0</v>
      </c>
      <c r="I25" s="53" t="s">
        <v>1</v>
      </c>
      <c r="J25" s="53" t="s">
        <v>1</v>
      </c>
      <c r="K25" s="53" t="s">
        <v>1</v>
      </c>
      <c r="L25" s="54" t="s">
        <v>1</v>
      </c>
      <c r="M25" s="2"/>
    </row>
    <row r="26" spans="1:13" s="3" customFormat="1" ht="34.5" customHeight="1" thickBot="1" x14ac:dyDescent="0.35">
      <c r="A26" s="43" t="s">
        <v>55</v>
      </c>
      <c r="B26" s="46" t="s">
        <v>1</v>
      </c>
      <c r="C26" s="47" t="s">
        <v>15</v>
      </c>
      <c r="D26" s="57">
        <v>5000</v>
      </c>
      <c r="E26" s="49">
        <v>0</v>
      </c>
      <c r="F26" s="50">
        <v>0</v>
      </c>
      <c r="G26" s="51">
        <f t="shared" si="0"/>
        <v>0</v>
      </c>
      <c r="H26" s="52">
        <f>G26+(G26*F26)</f>
        <v>0</v>
      </c>
      <c r="I26" s="53" t="s">
        <v>1</v>
      </c>
      <c r="J26" s="53" t="s">
        <v>1</v>
      </c>
      <c r="K26" s="53" t="s">
        <v>1</v>
      </c>
      <c r="L26" s="54" t="s">
        <v>1</v>
      </c>
      <c r="M26" s="2"/>
    </row>
    <row r="27" spans="1:13" s="3" customFormat="1" ht="34.5" customHeight="1" thickBot="1" x14ac:dyDescent="0.35">
      <c r="A27" s="43" t="s">
        <v>56</v>
      </c>
      <c r="B27" s="46" t="s">
        <v>1</v>
      </c>
      <c r="C27" s="47" t="s">
        <v>15</v>
      </c>
      <c r="D27" s="57">
        <v>1500</v>
      </c>
      <c r="E27" s="49">
        <v>0</v>
      </c>
      <c r="F27" s="50">
        <v>0</v>
      </c>
      <c r="G27" s="51">
        <f t="shared" ref="G27" si="7">D27*E27</f>
        <v>0</v>
      </c>
      <c r="H27" s="52">
        <f t="shared" ref="H27" si="8">G27+(G27*F27)</f>
        <v>0</v>
      </c>
      <c r="I27" s="53" t="s">
        <v>1</v>
      </c>
      <c r="J27" s="53" t="s">
        <v>1</v>
      </c>
      <c r="K27" s="53" t="s">
        <v>1</v>
      </c>
      <c r="L27" s="54" t="s">
        <v>1</v>
      </c>
      <c r="M27" s="2"/>
    </row>
    <row r="28" spans="1:13" s="3" customFormat="1" ht="34.5" customHeight="1" thickBot="1" x14ac:dyDescent="0.35">
      <c r="A28" s="44" t="s">
        <v>57</v>
      </c>
      <c r="B28" s="46" t="s">
        <v>1</v>
      </c>
      <c r="C28" s="47" t="s">
        <v>15</v>
      </c>
      <c r="D28" s="58">
        <v>18000</v>
      </c>
      <c r="E28" s="49">
        <v>0</v>
      </c>
      <c r="F28" s="50">
        <v>0</v>
      </c>
      <c r="G28" s="51">
        <f t="shared" ref="G28:G32" si="9">D28*E28</f>
        <v>0</v>
      </c>
      <c r="H28" s="52">
        <f t="shared" ref="H28:H32" si="10">G28+(G28*F28)</f>
        <v>0</v>
      </c>
      <c r="I28" s="53" t="s">
        <v>1</v>
      </c>
      <c r="J28" s="53" t="s">
        <v>1</v>
      </c>
      <c r="K28" s="53" t="s">
        <v>1</v>
      </c>
      <c r="L28" s="54" t="s">
        <v>1</v>
      </c>
      <c r="M28" s="2"/>
    </row>
    <row r="29" spans="1:13" s="3" customFormat="1" ht="34.5" customHeight="1" thickBot="1" x14ac:dyDescent="0.35">
      <c r="A29" s="44" t="s">
        <v>58</v>
      </c>
      <c r="B29" s="46" t="s">
        <v>1</v>
      </c>
      <c r="C29" s="47" t="s">
        <v>15</v>
      </c>
      <c r="D29" s="58">
        <v>250000</v>
      </c>
      <c r="E29" s="49">
        <v>0</v>
      </c>
      <c r="F29" s="50">
        <v>0</v>
      </c>
      <c r="G29" s="51">
        <f t="shared" si="9"/>
        <v>0</v>
      </c>
      <c r="H29" s="52">
        <f t="shared" si="10"/>
        <v>0</v>
      </c>
      <c r="I29" s="53" t="s">
        <v>1</v>
      </c>
      <c r="J29" s="53" t="s">
        <v>1</v>
      </c>
      <c r="K29" s="53" t="s">
        <v>1</v>
      </c>
      <c r="L29" s="54" t="s">
        <v>1</v>
      </c>
      <c r="M29" s="2"/>
    </row>
    <row r="30" spans="1:13" s="3" customFormat="1" ht="34.5" customHeight="1" thickBot="1" x14ac:dyDescent="0.35">
      <c r="A30" s="44" t="s">
        <v>59</v>
      </c>
      <c r="B30" s="46" t="s">
        <v>1</v>
      </c>
      <c r="C30" s="47" t="s">
        <v>15</v>
      </c>
      <c r="D30" s="58">
        <v>5000</v>
      </c>
      <c r="E30" s="49">
        <v>0</v>
      </c>
      <c r="F30" s="50">
        <v>0</v>
      </c>
      <c r="G30" s="51">
        <f t="shared" si="9"/>
        <v>0</v>
      </c>
      <c r="H30" s="52">
        <f t="shared" si="10"/>
        <v>0</v>
      </c>
      <c r="I30" s="53" t="s">
        <v>1</v>
      </c>
      <c r="J30" s="53" t="s">
        <v>1</v>
      </c>
      <c r="K30" s="53" t="s">
        <v>1</v>
      </c>
      <c r="L30" s="54" t="s">
        <v>1</v>
      </c>
      <c r="M30" s="2"/>
    </row>
    <row r="31" spans="1:13" s="3" customFormat="1" ht="34.5" customHeight="1" thickBot="1" x14ac:dyDescent="0.35">
      <c r="A31" s="44" t="s">
        <v>60</v>
      </c>
      <c r="B31" s="46" t="s">
        <v>1</v>
      </c>
      <c r="C31" s="47" t="s">
        <v>15</v>
      </c>
      <c r="D31" s="58">
        <v>270000</v>
      </c>
      <c r="E31" s="49">
        <v>0</v>
      </c>
      <c r="F31" s="50">
        <v>0</v>
      </c>
      <c r="G31" s="51">
        <f t="shared" si="9"/>
        <v>0</v>
      </c>
      <c r="H31" s="52">
        <f t="shared" si="10"/>
        <v>0</v>
      </c>
      <c r="I31" s="53" t="s">
        <v>1</v>
      </c>
      <c r="J31" s="53" t="s">
        <v>1</v>
      </c>
      <c r="K31" s="53" t="s">
        <v>1</v>
      </c>
      <c r="L31" s="54" t="s">
        <v>1</v>
      </c>
      <c r="M31" s="2"/>
    </row>
    <row r="32" spans="1:13" s="3" customFormat="1" ht="34.5" customHeight="1" thickBot="1" x14ac:dyDescent="0.35">
      <c r="A32" s="45" t="s">
        <v>61</v>
      </c>
      <c r="B32" s="46" t="s">
        <v>1</v>
      </c>
      <c r="C32" s="47" t="s">
        <v>15</v>
      </c>
      <c r="D32" s="58">
        <v>2500</v>
      </c>
      <c r="E32" s="49">
        <v>0</v>
      </c>
      <c r="F32" s="50">
        <v>0</v>
      </c>
      <c r="G32" s="51">
        <f t="shared" si="9"/>
        <v>0</v>
      </c>
      <c r="H32" s="52">
        <f t="shared" si="10"/>
        <v>0</v>
      </c>
      <c r="I32" s="53" t="s">
        <v>1</v>
      </c>
      <c r="J32" s="53" t="s">
        <v>1</v>
      </c>
      <c r="K32" s="53" t="s">
        <v>1</v>
      </c>
      <c r="L32" s="54" t="s">
        <v>1</v>
      </c>
      <c r="M32" s="2"/>
    </row>
    <row r="33" spans="1:13" s="3" customFormat="1" ht="12.6" customHeight="1" thickBot="1" x14ac:dyDescent="0.35">
      <c r="A33" s="9"/>
      <c r="B33" s="10"/>
      <c r="C33" s="9"/>
      <c r="D33" s="9"/>
      <c r="E33" s="9"/>
      <c r="F33" s="11"/>
      <c r="G33" s="12"/>
      <c r="H33" s="5"/>
      <c r="I33" s="5"/>
      <c r="J33" s="5"/>
      <c r="K33" s="5"/>
      <c r="L33" s="5"/>
    </row>
    <row r="34" spans="1:13" ht="63" customHeight="1" thickBot="1" x14ac:dyDescent="0.35">
      <c r="A34" s="29" t="s">
        <v>42</v>
      </c>
      <c r="B34" s="71" t="s">
        <v>9</v>
      </c>
      <c r="C34" s="72"/>
      <c r="D34" s="74">
        <f>SUM(G14:G32)</f>
        <v>0</v>
      </c>
      <c r="E34" s="75"/>
      <c r="F34" s="75"/>
      <c r="G34" s="76"/>
      <c r="H34" s="13"/>
      <c r="I34" s="13"/>
      <c r="J34" s="13"/>
      <c r="K34" s="13"/>
      <c r="L34" s="13"/>
    </row>
    <row r="35" spans="1:13" ht="34.799999999999997" customHeight="1" thickBot="1" x14ac:dyDescent="0.35">
      <c r="A35" s="15"/>
      <c r="B35" s="83" t="s">
        <v>11</v>
      </c>
      <c r="C35" s="84"/>
      <c r="D35" s="77">
        <f>D36-D34</f>
        <v>0</v>
      </c>
      <c r="E35" s="78"/>
      <c r="F35" s="78"/>
      <c r="G35" s="79"/>
      <c r="H35" s="13"/>
      <c r="I35" s="13"/>
      <c r="J35" s="13"/>
      <c r="K35" s="13"/>
      <c r="L35" s="13"/>
    </row>
    <row r="36" spans="1:13" ht="34.799999999999997" customHeight="1" thickBot="1" x14ac:dyDescent="0.35">
      <c r="A36" s="16"/>
      <c r="B36" s="85" t="s">
        <v>10</v>
      </c>
      <c r="C36" s="86"/>
      <c r="D36" s="80">
        <f>SUM(H14:H32)</f>
        <v>0</v>
      </c>
      <c r="E36" s="81"/>
      <c r="F36" s="81"/>
      <c r="G36" s="82"/>
      <c r="H36" s="13"/>
      <c r="I36" s="13"/>
      <c r="J36" s="13"/>
      <c r="K36" s="13"/>
      <c r="L36" s="13"/>
    </row>
    <row r="37" spans="1:13" s="4" customFormat="1" ht="13.5" customHeight="1" thickBot="1" x14ac:dyDescent="0.35">
      <c r="A37" s="17"/>
      <c r="B37" s="17"/>
      <c r="C37" s="17"/>
      <c r="D37" s="18"/>
      <c r="E37" s="18"/>
      <c r="F37" s="14"/>
      <c r="G37" s="14"/>
      <c r="H37" s="14"/>
      <c r="I37" s="14"/>
      <c r="J37" s="14"/>
      <c r="K37" s="14"/>
      <c r="L37" s="14"/>
    </row>
    <row r="38" spans="1:13" s="31" customFormat="1" ht="27" customHeight="1" thickBot="1" x14ac:dyDescent="0.3">
      <c r="A38" s="62" t="s">
        <v>17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4"/>
      <c r="M38" s="30"/>
    </row>
    <row r="39" spans="1:13" s="31" customFormat="1" ht="25.5" customHeight="1" x14ac:dyDescent="0.25">
      <c r="A39" s="65" t="s">
        <v>23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32"/>
    </row>
    <row r="40" spans="1:13" s="31" customFormat="1" ht="25.5" customHeight="1" x14ac:dyDescent="0.25">
      <c r="A40" s="66" t="s">
        <v>18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32"/>
    </row>
    <row r="41" spans="1:13" s="31" customFormat="1" ht="25.5" customHeight="1" x14ac:dyDescent="0.25">
      <c r="A41" s="73" t="s">
        <v>19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33"/>
    </row>
    <row r="42" spans="1:13" s="31" customFormat="1" ht="25.5" customHeight="1" x14ac:dyDescent="0.25">
      <c r="A42" s="73" t="s">
        <v>20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33"/>
    </row>
    <row r="43" spans="1:13" s="31" customFormat="1" ht="39.6" customHeight="1" x14ac:dyDescent="0.25">
      <c r="A43" s="67" t="s">
        <v>21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34"/>
    </row>
    <row r="44" spans="1:13" s="31" customFormat="1" ht="25.5" customHeight="1" x14ac:dyDescent="0.25">
      <c r="A44" s="73" t="s">
        <v>22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33"/>
    </row>
    <row r="45" spans="1:13" s="4" customFormat="1" ht="12" customHeight="1" x14ac:dyDescent="0.3">
      <c r="A45" s="35"/>
      <c r="B45" s="35"/>
      <c r="C45" s="35"/>
      <c r="D45" s="36"/>
      <c r="E45" s="36"/>
      <c r="F45" s="14"/>
      <c r="G45" s="14"/>
      <c r="H45" s="14"/>
      <c r="I45" s="14"/>
      <c r="J45" s="14"/>
      <c r="K45" s="14"/>
      <c r="L45" s="14"/>
    </row>
    <row r="46" spans="1:13" s="31" customFormat="1" ht="25.2" customHeight="1" x14ac:dyDescent="0.3">
      <c r="A46" s="61" t="s">
        <v>41</v>
      </c>
      <c r="B46" s="61"/>
      <c r="C46" s="61"/>
      <c r="D46" s="61"/>
      <c r="E46" s="61"/>
      <c r="F46" s="61"/>
      <c r="G46" s="61"/>
      <c r="H46" s="37"/>
      <c r="I46" s="37"/>
      <c r="J46" s="37"/>
      <c r="K46" s="37"/>
      <c r="L46" s="37"/>
    </row>
    <row r="47" spans="1:13" s="31" customFormat="1" ht="17.25" customHeight="1" x14ac:dyDescent="0.3">
      <c r="A47" s="59"/>
      <c r="B47" s="59"/>
      <c r="C47" s="59"/>
      <c r="D47" s="59"/>
      <c r="E47" s="59"/>
      <c r="F47" s="59"/>
      <c r="G47" s="59"/>
      <c r="H47" s="37"/>
      <c r="I47" s="37"/>
      <c r="J47" s="37"/>
      <c r="K47" s="37"/>
      <c r="L47" s="37"/>
    </row>
    <row r="48" spans="1:13" s="31" customFormat="1" ht="27" customHeight="1" x14ac:dyDescent="0.3">
      <c r="A48" s="59" t="s">
        <v>7</v>
      </c>
      <c r="B48" s="59"/>
      <c r="C48" s="59"/>
      <c r="D48" s="59"/>
      <c r="E48" s="59"/>
      <c r="F48" s="59"/>
      <c r="G48" s="59"/>
      <c r="H48" s="37"/>
      <c r="I48" s="37"/>
      <c r="J48" s="37"/>
      <c r="K48" s="37"/>
      <c r="L48" s="37"/>
    </row>
    <row r="49" spans="1:12" s="31" customFormat="1" ht="27" customHeight="1" x14ac:dyDescent="0.3">
      <c r="A49" s="59" t="s">
        <v>16</v>
      </c>
      <c r="B49" s="59"/>
      <c r="C49" s="59"/>
      <c r="D49" s="59"/>
      <c r="E49" s="59"/>
      <c r="F49" s="59"/>
      <c r="G49" s="59"/>
      <c r="H49" s="37"/>
      <c r="I49" s="37"/>
      <c r="J49" s="37"/>
      <c r="K49" s="37"/>
      <c r="L49" s="37"/>
    </row>
    <row r="50" spans="1:12" s="31" customFormat="1" ht="27" customHeight="1" x14ac:dyDescent="0.3">
      <c r="A50" s="60" t="s">
        <v>8</v>
      </c>
      <c r="B50" s="60"/>
      <c r="C50" s="60"/>
      <c r="D50" s="60"/>
      <c r="E50" s="60"/>
      <c r="F50" s="60"/>
      <c r="G50" s="60"/>
      <c r="H50" s="37"/>
      <c r="I50" s="37"/>
      <c r="J50" s="37"/>
      <c r="K50" s="37"/>
      <c r="L50" s="37"/>
    </row>
    <row r="51" spans="1:12" ht="14.4" x14ac:dyDescent="0.3">
      <c r="A51" s="19"/>
      <c r="B51" s="19"/>
      <c r="C51" s="19"/>
      <c r="D51" s="19"/>
      <c r="E51" s="19"/>
      <c r="F51" s="19"/>
      <c r="G51" s="19"/>
      <c r="H51" s="13"/>
      <c r="I51" s="13"/>
      <c r="J51" s="13"/>
      <c r="K51" s="13"/>
      <c r="L51" s="13"/>
    </row>
  </sheetData>
  <mergeCells count="38">
    <mergeCell ref="C9:L9"/>
    <mergeCell ref="A11:L11"/>
    <mergeCell ref="C4:L4"/>
    <mergeCell ref="C7:L7"/>
    <mergeCell ref="A10:L10"/>
    <mergeCell ref="A7:B7"/>
    <mergeCell ref="A4:B4"/>
    <mergeCell ref="A5:B5"/>
    <mergeCell ref="A6:B6"/>
    <mergeCell ref="C6:L6"/>
    <mergeCell ref="C5:L5"/>
    <mergeCell ref="A8:B8"/>
    <mergeCell ref="A9:B9"/>
    <mergeCell ref="C8:L8"/>
    <mergeCell ref="A2:B2"/>
    <mergeCell ref="A3:B3"/>
    <mergeCell ref="C3:L3"/>
    <mergeCell ref="C2:L2"/>
    <mergeCell ref="A1:L1"/>
    <mergeCell ref="A12:D12"/>
    <mergeCell ref="B34:C34"/>
    <mergeCell ref="A47:G47"/>
    <mergeCell ref="A44:L44"/>
    <mergeCell ref="D34:G34"/>
    <mergeCell ref="D35:G35"/>
    <mergeCell ref="D36:G36"/>
    <mergeCell ref="A41:L41"/>
    <mergeCell ref="A42:L42"/>
    <mergeCell ref="B35:C35"/>
    <mergeCell ref="B36:C36"/>
    <mergeCell ref="A49:G49"/>
    <mergeCell ref="A50:G50"/>
    <mergeCell ref="A46:G46"/>
    <mergeCell ref="A48:G48"/>
    <mergeCell ref="A38:L38"/>
    <mergeCell ref="A39:L39"/>
    <mergeCell ref="A40:L40"/>
    <mergeCell ref="A43:L43"/>
  </mergeCells>
  <phoneticPr fontId="19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K1-Pytle a sáčky standard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Vratislav Plaček</dc:creator>
  <cp:lastModifiedBy>Renata Janoušková</cp:lastModifiedBy>
  <cp:lastPrinted>2025-04-10T08:49:16Z</cp:lastPrinted>
  <dcterms:created xsi:type="dcterms:W3CDTF">2018-08-14T05:12:51Z</dcterms:created>
  <dcterms:modified xsi:type="dcterms:W3CDTF">2025-05-02T05:03:39Z</dcterms:modified>
</cp:coreProperties>
</file>