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8\"/>
    </mc:Choice>
  </mc:AlternateContent>
  <bookViews>
    <workbookView xWindow="-120" yWindow="-120" windowWidth="29040" windowHeight="15840"/>
  </bookViews>
  <sheets>
    <sheet name="K8" sheetId="1" r:id="rId1"/>
  </sheets>
  <definedNames>
    <definedName name="_xlnm.Print_Area" localSheetId="0">'K8'!$A$1:$N$44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G29" i="1" l="1"/>
  <c r="G21" i="1"/>
  <c r="F21" i="1"/>
  <c r="F29" i="1"/>
  <c r="D31" i="1" l="1"/>
  <c r="D33" i="1"/>
  <c r="D32" i="1" l="1"/>
</calcChain>
</file>

<file path=xl/sharedStrings.xml><?xml version="1.0" encoding="utf-8"?>
<sst xmlns="http://schemas.openxmlformats.org/spreadsheetml/2006/main" count="172" uniqueCount="62">
  <si>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</si>
  <si>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</si>
  <si>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</si>
  <si>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</si>
  <si>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</si>
  <si>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</si>
  <si>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</si>
  <si>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</si>
  <si>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</si>
  <si>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</si>
  <si>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</si>
  <si>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</si>
  <si>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</si>
  <si>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</si>
  <si>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</si>
  <si>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</si>
  <si>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</si>
  <si>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</si>
  <si>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</si>
  <si>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</si>
  <si>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</si>
  <si>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</si>
  <si>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Cena za 1 měrnou jednotku (MJ) v Kč bez DPH</t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</si>
  <si>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</si>
  <si>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</si>
  <si>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</si>
  <si>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</si>
  <si>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</si>
  <si>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</si>
  <si>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Měrná jednotka
 (MJ)
 = 1ks</t>
  </si>
  <si>
    <t>1ks</t>
  </si>
  <si>
    <t>Měrná jednotka (MJ)
 = 1ks</t>
  </si>
  <si>
    <t>1 ks</t>
  </si>
  <si>
    <t>Přiloženo vyobrazení výrobku z katalogu nebo katalogový list</t>
  </si>
  <si>
    <t>KATEGORIE 8 – KOMPRESY Z NETKANÉ TEXTILIE</t>
  </si>
  <si>
    <t>Kompresy z netkané textilie - sterilní</t>
  </si>
  <si>
    <t>Kompresy z net.text. 5cm x 5cm, bal 2ks</t>
  </si>
  <si>
    <t>Kompresy z net.text. 7,5cm x 7,5cm, bal 2ks</t>
  </si>
  <si>
    <t>Kompresy z net.text. 10cm x 10cm, bal 2ks</t>
  </si>
  <si>
    <t>Kompresy z net.text. 10cm x 20cm, bal 2ks</t>
  </si>
  <si>
    <t>Kompresy z net.text. 7,5cm x 7,5cm, bal 5ks</t>
  </si>
  <si>
    <t>Kompresy z net.text. 10cm x 10cm, bal 5ks</t>
  </si>
  <si>
    <t>Kompresy z net.text. 10cm x 20cm, bal 5ks</t>
  </si>
  <si>
    <t>Kompresy z netkané textilie - nesterilní</t>
  </si>
  <si>
    <t>Kompresy z net.text. 5cm x 5cm</t>
  </si>
  <si>
    <t>Kompresy z net.text. 7,5cm x 7,5cm</t>
  </si>
  <si>
    <t>Kompresy z net.text. 10cm x 10cm</t>
  </si>
  <si>
    <t>Kompresy z net.text. 10cm x 20cm</t>
  </si>
  <si>
    <t>Kompresy z netkané textilie (dále jen "Zboží")</t>
  </si>
  <si>
    <t>Dobrá snášenlivost na pokožce, hypoalergenní</t>
  </si>
  <si>
    <t>Vysoká elastičnost</t>
  </si>
  <si>
    <t>Předpokládaný odběr MJ za 12  měsíců plnění
(v MJ)</t>
  </si>
  <si>
    <t>Předpokládaný odběr MJ za  12 měsíců plnění
(v MJ)</t>
  </si>
  <si>
    <t>Kód EAN</t>
  </si>
  <si>
    <t>Vyžadována instruktáž ANO/NE</t>
  </si>
  <si>
    <t>Riziková třída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</si>
  <si>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</si>
  <si>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</si>
  <si>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Celková cena za předmět plnění
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</si>
  <si>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</si>
  <si>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</t>
  </si>
  <si>
    <t>Dobrá přilnavost k pokožce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</si>
</sst>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7" fillId="3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17" fillId="3" borderId="38" xfId="0" applyNumberFormat="1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164" fontId="17" fillId="3" borderId="38" xfId="0" applyNumberFormat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165" fontId="15" fillId="0" borderId="41" xfId="0" applyNumberFormat="1" applyFont="1" applyBorder="1" applyAlignment="1">
      <alignment horizontal="center" vertical="center"/>
    </xf>
    <xf numFmtId="165" fontId="15" fillId="3" borderId="1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2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165" fontId="15" fillId="3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3" fontId="17" fillId="3" borderId="28" xfId="0" applyNumberFormat="1" applyFont="1" applyFill="1" applyBorder="1" applyAlignment="1">
      <alignment horizontal="center" vertical="center"/>
    </xf>
    <xf numFmtId="165" fontId="15" fillId="3" borderId="28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28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/>
    </xf>
    <xf numFmtId="3" fontId="17" fillId="3" borderId="22" xfId="0" applyNumberFormat="1" applyFont="1" applyFill="1" applyBorder="1" applyAlignment="1">
      <alignment horizontal="center" vertical="center"/>
    </xf>
    <xf numFmtId="165" fontId="15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2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20" fillId="0" borderId="0" xfId="0" applyFont="1"/>
    <xf numFmtId="0" fontId="9" fillId="0" borderId="25" xfId="0" applyFont="1" applyBorder="1" applyAlignment="1">
      <alignment vertical="center" wrapText="1"/>
    </xf>
    <xf numFmtId="3" fontId="16" fillId="0" borderId="28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/>
    </xf>
    <xf numFmtId="49" fontId="2" fillId="3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6" fillId="3" borderId="43" xfId="0" applyFont="1" applyFill="1" applyBorder="1" applyAlignment="1">
      <alignment vertical="center" wrapText="1"/>
    </xf>
    <xf numFmtId="0" fontId="16" fillId="3" borderId="14" xfId="0" applyFont="1" applyFill="1" applyBorder="1" applyAlignment="1">
      <alignment vertical="center" wrapText="1"/>
    </xf>
    <xf numFmtId="0" fontId="16" fillId="3" borderId="31" xfId="0" applyFont="1" applyFill="1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0" fontId="16" fillId="3" borderId="20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7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33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left" vertical="center"/>
    </xf>
    <xf numFmtId="165" fontId="17" fillId="2" borderId="26" xfId="0" applyNumberFormat="1" applyFont="1" applyFill="1" applyBorder="1" applyAlignment="1">
      <alignment horizontal="left" vertical="center"/>
    </xf>
    <xf numFmtId="165" fontId="17" fillId="2" borderId="35" xfId="0" applyNumberFormat="1" applyFont="1" applyFill="1" applyBorder="1" applyAlignment="1">
      <alignment horizontal="left" vertical="center"/>
    </xf>
    <xf numFmtId="165" fontId="18" fillId="2" borderId="1" xfId="0" applyNumberFormat="1" applyFont="1" applyFill="1" applyBorder="1" applyAlignment="1">
      <alignment horizontal="left" vertical="center" wrapText="1"/>
    </xf>
    <xf numFmtId="165" fontId="18" fillId="2" borderId="2" xfId="0" applyNumberFormat="1" applyFont="1" applyFill="1" applyBorder="1" applyAlignment="1">
      <alignment horizontal="left" vertical="center" wrapText="1"/>
    </xf>
    <xf numFmtId="165" fontId="18" fillId="2" borderId="3" xfId="0" applyNumberFormat="1" applyFont="1" applyFill="1" applyBorder="1" applyAlignment="1">
      <alignment horizontal="left" vertical="center" wrapText="1"/>
    </xf>
    <xf numFmtId="165" fontId="17" fillId="2" borderId="30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33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left"/>
    </xf>
    <xf numFmtId="0" fontId="12" fillId="0" borderId="0" xfId="0" applyFont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4" customWidth="1"/>
    <col min="14" max="14" width="13.88671875" customWidth="1"/>
  </cols>
  <sheetData>
    <row r="1" spans="1:29" s="2" customFormat="1" ht="28.5" customHeight="1" thickBot="1" x14ac:dyDescent="0.3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95" t="s">
        <v>1</v>
      </c>
      <c r="B2" s="96"/>
      <c r="C2" s="97" t="s">
        <v>23</v>
      </c>
      <c r="D2" s="98"/>
      <c r="E2" s="98"/>
      <c r="F2" s="98"/>
      <c r="G2" s="98"/>
      <c r="H2" s="98"/>
      <c r="I2" s="98"/>
      <c r="J2" s="98"/>
      <c r="K2" s="9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95" t="s">
        <v>2</v>
      </c>
      <c r="B3" s="96"/>
      <c r="C3" s="97" t="s">
        <v>34</v>
      </c>
      <c r="D3" s="98"/>
      <c r="E3" s="98"/>
      <c r="F3" s="98"/>
      <c r="G3" s="98"/>
      <c r="H3" s="98"/>
      <c r="I3" s="98"/>
      <c r="J3" s="98"/>
      <c r="K3" s="9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87" t="s">
        <v>3</v>
      </c>
      <c r="B4" s="88"/>
      <c r="C4" s="89" t="s">
        <v>4</v>
      </c>
      <c r="D4" s="90"/>
      <c r="E4" s="90"/>
      <c r="F4" s="90"/>
      <c r="G4" s="90"/>
      <c r="H4" s="90"/>
      <c r="I4" s="90"/>
      <c r="J4" s="90"/>
      <c r="K4" s="91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108" t="s">
        <v>5</v>
      </c>
      <c r="B5" s="109"/>
      <c r="C5" s="110" t="s">
        <v>4</v>
      </c>
      <c r="D5" s="111"/>
      <c r="E5" s="111"/>
      <c r="F5" s="111"/>
      <c r="G5" s="111"/>
      <c r="H5" s="111"/>
      <c r="I5" s="111"/>
      <c r="J5" s="111"/>
      <c r="K5" s="11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113" t="s">
        <v>6</v>
      </c>
      <c r="B6" s="114"/>
      <c r="C6" s="115" t="s">
        <v>4</v>
      </c>
      <c r="D6" s="116"/>
      <c r="E6" s="116"/>
      <c r="F6" s="116"/>
      <c r="G6" s="116"/>
      <c r="H6" s="116"/>
      <c r="I6" s="116"/>
      <c r="J6" s="116"/>
      <c r="K6" s="11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113" t="s">
        <v>7</v>
      </c>
      <c r="B7" s="114"/>
      <c r="C7" s="115" t="s">
        <v>4</v>
      </c>
      <c r="D7" s="116"/>
      <c r="E7" s="116"/>
      <c r="F7" s="116"/>
      <c r="G7" s="116"/>
      <c r="H7" s="116"/>
      <c r="I7" s="116"/>
      <c r="J7" s="116"/>
      <c r="K7" s="11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108" t="s">
        <v>8</v>
      </c>
      <c r="B8" s="109"/>
      <c r="C8" s="115" t="s">
        <v>4</v>
      </c>
      <c r="D8" s="116"/>
      <c r="E8" s="116"/>
      <c r="F8" s="116"/>
      <c r="G8" s="116"/>
      <c r="H8" s="116"/>
      <c r="I8" s="116"/>
      <c r="J8" s="116"/>
      <c r="K8" s="1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100" t="s">
        <v>9</v>
      </c>
      <c r="B9" s="101"/>
      <c r="C9" s="102" t="s">
        <v>4</v>
      </c>
      <c r="D9" s="103"/>
      <c r="E9" s="103"/>
      <c r="F9" s="103"/>
      <c r="G9" s="104" t="s">
        <v>10</v>
      </c>
      <c r="H9" s="105"/>
      <c r="I9" s="106" t="s">
        <v>4</v>
      </c>
      <c r="J9" s="106"/>
      <c r="K9" s="10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120" t="s">
        <v>56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120" t="s">
        <v>11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5" customFormat="1" ht="39" customHeight="1" thickBot="1" x14ac:dyDescent="0.35">
      <c r="A12" s="122" t="s">
        <v>35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4"/>
    </row>
    <row r="13" spans="1:29" s="5" customFormat="1" ht="72.599999999999994" thickBot="1" x14ac:dyDescent="0.35">
      <c r="A13" s="9" t="s">
        <v>12</v>
      </c>
      <c r="B13" s="10" t="s">
        <v>29</v>
      </c>
      <c r="C13" s="11" t="s">
        <v>51</v>
      </c>
      <c r="D13" s="12" t="s">
        <v>22</v>
      </c>
      <c r="E13" s="13" t="s">
        <v>25</v>
      </c>
      <c r="F13" s="14" t="s">
        <v>57</v>
      </c>
      <c r="G13" s="14" t="s">
        <v>24</v>
      </c>
      <c r="H13" s="12" t="s">
        <v>13</v>
      </c>
      <c r="I13" s="15" t="s">
        <v>21</v>
      </c>
      <c r="J13" s="20" t="s">
        <v>14</v>
      </c>
      <c r="K13" s="20" t="s">
        <v>15</v>
      </c>
      <c r="L13" s="12" t="s">
        <v>53</v>
      </c>
      <c r="M13" s="12" t="s">
        <v>54</v>
      </c>
      <c r="N13" s="20" t="s">
        <v>55</v>
      </c>
    </row>
    <row r="14" spans="1:29" s="57" customFormat="1" ht="33.75" customHeight="1" thickBot="1" x14ac:dyDescent="0.35">
      <c r="A14" s="66" t="s">
        <v>36</v>
      </c>
      <c r="B14" s="69" t="s">
        <v>30</v>
      </c>
      <c r="C14" s="60">
        <v>53000</v>
      </c>
      <c r="D14" s="45">
        <v>0</v>
      </c>
      <c r="E14" s="46">
        <v>0</v>
      </c>
      <c r="F14" s="47">
        <f>SUM(C14*D14)</f>
        <v>0</v>
      </c>
      <c r="G14" s="47">
        <f>F14+(F14*E14)</f>
        <v>0</v>
      </c>
      <c r="H14" s="37" t="s">
        <v>4</v>
      </c>
      <c r="I14" s="37" t="s">
        <v>4</v>
      </c>
      <c r="J14" s="37" t="s">
        <v>4</v>
      </c>
      <c r="K14" s="70" t="s">
        <v>4</v>
      </c>
      <c r="L14" s="63" t="s">
        <v>4</v>
      </c>
      <c r="M14" s="64" t="s">
        <v>4</v>
      </c>
      <c r="N14" s="65" t="s">
        <v>4</v>
      </c>
    </row>
    <row r="15" spans="1:29" s="57" customFormat="1" ht="33.75" customHeight="1" thickBot="1" x14ac:dyDescent="0.35">
      <c r="A15" s="67" t="s">
        <v>37</v>
      </c>
      <c r="B15" s="71" t="s">
        <v>30</v>
      </c>
      <c r="C15" s="61">
        <v>21000</v>
      </c>
      <c r="D15" s="33">
        <v>0</v>
      </c>
      <c r="E15" s="34">
        <v>0</v>
      </c>
      <c r="F15" s="35">
        <f t="shared" ref="F15:F19" si="0">SUM(C15*D15)</f>
        <v>0</v>
      </c>
      <c r="G15" s="35">
        <f t="shared" ref="G15:G20" si="1">F15+(F15*E15)</f>
        <v>0</v>
      </c>
      <c r="H15" s="36" t="s">
        <v>4</v>
      </c>
      <c r="I15" s="36" t="s">
        <v>4</v>
      </c>
      <c r="J15" s="36" t="s">
        <v>4</v>
      </c>
      <c r="K15" s="38" t="s">
        <v>4</v>
      </c>
      <c r="L15" s="63" t="s">
        <v>4</v>
      </c>
      <c r="M15" s="64" t="s">
        <v>4</v>
      </c>
      <c r="N15" s="65" t="s">
        <v>4</v>
      </c>
    </row>
    <row r="16" spans="1:29" s="57" customFormat="1" ht="33.75" customHeight="1" thickBot="1" x14ac:dyDescent="0.35">
      <c r="A16" s="67" t="s">
        <v>38</v>
      </c>
      <c r="B16" s="71" t="s">
        <v>30</v>
      </c>
      <c r="C16" s="61">
        <v>70000</v>
      </c>
      <c r="D16" s="33">
        <v>0</v>
      </c>
      <c r="E16" s="34">
        <v>0</v>
      </c>
      <c r="F16" s="35">
        <f t="shared" si="0"/>
        <v>0</v>
      </c>
      <c r="G16" s="35">
        <f t="shared" si="1"/>
        <v>0</v>
      </c>
      <c r="H16" s="36" t="s">
        <v>4</v>
      </c>
      <c r="I16" s="36" t="s">
        <v>4</v>
      </c>
      <c r="J16" s="36" t="s">
        <v>4</v>
      </c>
      <c r="K16" s="38" t="s">
        <v>4</v>
      </c>
      <c r="L16" s="63" t="s">
        <v>4</v>
      </c>
      <c r="M16" s="64" t="s">
        <v>4</v>
      </c>
      <c r="N16" s="65" t="s">
        <v>4</v>
      </c>
    </row>
    <row r="17" spans="1:15" s="57" customFormat="1" ht="33.75" customHeight="1" thickBot="1" x14ac:dyDescent="0.35">
      <c r="A17" s="67" t="s">
        <v>39</v>
      </c>
      <c r="B17" s="71" t="s">
        <v>30</v>
      </c>
      <c r="C17" s="61">
        <v>44000</v>
      </c>
      <c r="D17" s="33">
        <v>0</v>
      </c>
      <c r="E17" s="34">
        <v>0</v>
      </c>
      <c r="F17" s="35">
        <f t="shared" si="0"/>
        <v>0</v>
      </c>
      <c r="G17" s="35">
        <f t="shared" si="1"/>
        <v>0</v>
      </c>
      <c r="H17" s="36" t="s">
        <v>4</v>
      </c>
      <c r="I17" s="36" t="s">
        <v>4</v>
      </c>
      <c r="J17" s="36" t="s">
        <v>4</v>
      </c>
      <c r="K17" s="38" t="s">
        <v>4</v>
      </c>
      <c r="L17" s="63" t="s">
        <v>4</v>
      </c>
      <c r="M17" s="64" t="s">
        <v>4</v>
      </c>
      <c r="N17" s="65" t="s">
        <v>4</v>
      </c>
    </row>
    <row r="18" spans="1:15" s="57" customFormat="1" ht="33.75" customHeight="1" thickBot="1" x14ac:dyDescent="0.35">
      <c r="A18" s="67" t="s">
        <v>40</v>
      </c>
      <c r="B18" s="71" t="s">
        <v>30</v>
      </c>
      <c r="C18" s="61">
        <v>29000</v>
      </c>
      <c r="D18" s="33">
        <v>0</v>
      </c>
      <c r="E18" s="34">
        <v>0</v>
      </c>
      <c r="F18" s="35">
        <f t="shared" si="0"/>
        <v>0</v>
      </c>
      <c r="G18" s="35">
        <f t="shared" si="1"/>
        <v>0</v>
      </c>
      <c r="H18" s="36" t="s">
        <v>4</v>
      </c>
      <c r="I18" s="36" t="s">
        <v>4</v>
      </c>
      <c r="J18" s="36" t="s">
        <v>4</v>
      </c>
      <c r="K18" s="38" t="s">
        <v>4</v>
      </c>
      <c r="L18" s="63" t="s">
        <v>4</v>
      </c>
      <c r="M18" s="64" t="s">
        <v>4</v>
      </c>
      <c r="N18" s="65" t="s">
        <v>4</v>
      </c>
    </row>
    <row r="19" spans="1:15" s="57" customFormat="1" ht="33.75" customHeight="1" thickBot="1" x14ac:dyDescent="0.35">
      <c r="A19" s="67" t="s">
        <v>41</v>
      </c>
      <c r="B19" s="71" t="s">
        <v>30</v>
      </c>
      <c r="C19" s="61">
        <v>45000</v>
      </c>
      <c r="D19" s="33">
        <v>0</v>
      </c>
      <c r="E19" s="34">
        <v>0</v>
      </c>
      <c r="F19" s="35">
        <f t="shared" si="0"/>
        <v>0</v>
      </c>
      <c r="G19" s="35">
        <f t="shared" si="1"/>
        <v>0</v>
      </c>
      <c r="H19" s="36" t="s">
        <v>4</v>
      </c>
      <c r="I19" s="36" t="s">
        <v>4</v>
      </c>
      <c r="J19" s="36" t="s">
        <v>4</v>
      </c>
      <c r="K19" s="38" t="s">
        <v>4</v>
      </c>
      <c r="L19" s="63" t="s">
        <v>4</v>
      </c>
      <c r="M19" s="64" t="s">
        <v>4</v>
      </c>
      <c r="N19" s="65" t="s">
        <v>4</v>
      </c>
    </row>
    <row r="20" spans="1:15" s="57" customFormat="1" ht="33.75" customHeight="1" thickBot="1" x14ac:dyDescent="0.35">
      <c r="A20" s="68" t="s">
        <v>42</v>
      </c>
      <c r="B20" s="72" t="s">
        <v>30</v>
      </c>
      <c r="C20" s="62">
        <v>25000</v>
      </c>
      <c r="D20" s="50">
        <v>0</v>
      </c>
      <c r="E20" s="51">
        <v>0</v>
      </c>
      <c r="F20" s="52">
        <f t="shared" ref="F20" si="2">SUM(C20*D20)</f>
        <v>0</v>
      </c>
      <c r="G20" s="52">
        <f t="shared" si="1"/>
        <v>0</v>
      </c>
      <c r="H20" s="43" t="s">
        <v>4</v>
      </c>
      <c r="I20" s="43" t="s">
        <v>4</v>
      </c>
      <c r="J20" s="43" t="s">
        <v>4</v>
      </c>
      <c r="K20" s="73" t="s">
        <v>4</v>
      </c>
      <c r="L20" s="74" t="s">
        <v>4</v>
      </c>
      <c r="M20" s="75" t="s">
        <v>4</v>
      </c>
      <c r="N20" s="76" t="s">
        <v>4</v>
      </c>
    </row>
    <row r="21" spans="1:15" s="5" customFormat="1" ht="36.6" customHeight="1" thickBot="1" x14ac:dyDescent="0.35">
      <c r="A21" s="135" t="s">
        <v>16</v>
      </c>
      <c r="B21" s="136"/>
      <c r="C21" s="136"/>
      <c r="D21" s="136"/>
      <c r="E21" s="137"/>
      <c r="F21" s="32">
        <f>SUM(F14:F20)</f>
        <v>0</v>
      </c>
      <c r="G21" s="16">
        <f>SUM(G14:G20)</f>
        <v>0</v>
      </c>
      <c r="H21"/>
      <c r="I21"/>
      <c r="J21"/>
      <c r="K21"/>
    </row>
    <row r="22" spans="1:15" s="5" customFormat="1" ht="15" thickBot="1" x14ac:dyDescent="0.35">
      <c r="A22" s="17"/>
      <c r="B22" s="17"/>
      <c r="C22" s="17"/>
      <c r="D22" s="17"/>
      <c r="E22" s="17"/>
      <c r="F22" s="18"/>
      <c r="G22" s="19"/>
      <c r="H22"/>
      <c r="I22"/>
      <c r="J22"/>
      <c r="K22"/>
    </row>
    <row r="23" spans="1:15" s="5" customFormat="1" ht="39" customHeight="1" thickBot="1" x14ac:dyDescent="0.35">
      <c r="A23" s="138" t="s">
        <v>43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</row>
    <row r="24" spans="1:15" s="5" customFormat="1" ht="72.599999999999994" thickBot="1" x14ac:dyDescent="0.35">
      <c r="A24" s="24" t="s">
        <v>12</v>
      </c>
      <c r="B24" s="25" t="s">
        <v>31</v>
      </c>
      <c r="C24" s="26" t="s">
        <v>52</v>
      </c>
      <c r="D24" s="27" t="s">
        <v>22</v>
      </c>
      <c r="E24" s="28" t="s">
        <v>25</v>
      </c>
      <c r="F24" s="29" t="s">
        <v>57</v>
      </c>
      <c r="G24" s="29" t="s">
        <v>24</v>
      </c>
      <c r="H24" s="27" t="s">
        <v>13</v>
      </c>
      <c r="I24" s="30" t="s">
        <v>21</v>
      </c>
      <c r="J24" s="31" t="s">
        <v>14</v>
      </c>
      <c r="K24" s="31" t="s">
        <v>15</v>
      </c>
      <c r="L24" s="27" t="s">
        <v>53</v>
      </c>
      <c r="M24" s="27" t="s">
        <v>54</v>
      </c>
      <c r="N24" s="31" t="s">
        <v>55</v>
      </c>
    </row>
    <row r="25" spans="1:15" s="5" customFormat="1" ht="42" customHeight="1" x14ac:dyDescent="0.3">
      <c r="A25" s="78" t="s">
        <v>44</v>
      </c>
      <c r="B25" s="81" t="s">
        <v>32</v>
      </c>
      <c r="C25" s="44">
        <v>5500</v>
      </c>
      <c r="D25" s="45">
        <v>0</v>
      </c>
      <c r="E25" s="46">
        <v>0</v>
      </c>
      <c r="F25" s="47">
        <f>SUM(C25*D25)</f>
        <v>0</v>
      </c>
      <c r="G25" s="47">
        <f>F25+(F25*E25)</f>
        <v>0</v>
      </c>
      <c r="H25" s="37" t="s">
        <v>4</v>
      </c>
      <c r="I25" s="37" t="s">
        <v>4</v>
      </c>
      <c r="J25" s="37" t="s">
        <v>4</v>
      </c>
      <c r="K25" s="37" t="s">
        <v>4</v>
      </c>
      <c r="L25" s="64" t="s">
        <v>4</v>
      </c>
      <c r="M25" s="64" t="s">
        <v>4</v>
      </c>
      <c r="N25" s="65" t="s">
        <v>4</v>
      </c>
    </row>
    <row r="26" spans="1:15" s="5" customFormat="1" ht="42" customHeight="1" x14ac:dyDescent="0.3">
      <c r="A26" s="79" t="s">
        <v>45</v>
      </c>
      <c r="B26" s="82" t="s">
        <v>32</v>
      </c>
      <c r="C26" s="48">
        <v>270000</v>
      </c>
      <c r="D26" s="39">
        <v>0</v>
      </c>
      <c r="E26" s="40">
        <v>0</v>
      </c>
      <c r="F26" s="41">
        <f t="shared" ref="F26:F27" si="3">SUM(C26*D26)</f>
        <v>0</v>
      </c>
      <c r="G26" s="41">
        <f t="shared" ref="G26:G27" si="4">F26+(F26*E26)</f>
        <v>0</v>
      </c>
      <c r="H26" s="42" t="s">
        <v>4</v>
      </c>
      <c r="I26" s="42" t="s">
        <v>4</v>
      </c>
      <c r="J26" s="42" t="s">
        <v>4</v>
      </c>
      <c r="K26" s="42" t="s">
        <v>4</v>
      </c>
      <c r="L26" s="77" t="s">
        <v>4</v>
      </c>
      <c r="M26" s="77" t="s">
        <v>4</v>
      </c>
      <c r="N26" s="83" t="s">
        <v>4</v>
      </c>
      <c r="O26"/>
    </row>
    <row r="27" spans="1:15" s="5" customFormat="1" ht="42" customHeight="1" x14ac:dyDescent="0.3">
      <c r="A27" s="79" t="s">
        <v>46</v>
      </c>
      <c r="B27" s="82" t="s">
        <v>32</v>
      </c>
      <c r="C27" s="48">
        <v>15000</v>
      </c>
      <c r="D27" s="39">
        <v>0</v>
      </c>
      <c r="E27" s="40">
        <v>0</v>
      </c>
      <c r="F27" s="41">
        <f t="shared" si="3"/>
        <v>0</v>
      </c>
      <c r="G27" s="41">
        <f t="shared" si="4"/>
        <v>0</v>
      </c>
      <c r="H27" s="42" t="s">
        <v>4</v>
      </c>
      <c r="I27" s="42" t="s">
        <v>4</v>
      </c>
      <c r="J27" s="42" t="s">
        <v>4</v>
      </c>
      <c r="K27" s="42" t="s">
        <v>4</v>
      </c>
      <c r="L27" s="77" t="s">
        <v>4</v>
      </c>
      <c r="M27" s="77" t="s">
        <v>4</v>
      </c>
      <c r="N27" s="83" t="s">
        <v>4</v>
      </c>
    </row>
    <row r="28" spans="1:15" s="57" customFormat="1" ht="42" customHeight="1" thickBot="1" x14ac:dyDescent="0.35">
      <c r="A28" s="80" t="s">
        <v>47</v>
      </c>
      <c r="B28" s="84" t="s">
        <v>32</v>
      </c>
      <c r="C28" s="49">
        <v>100000</v>
      </c>
      <c r="D28" s="50">
        <v>0</v>
      </c>
      <c r="E28" s="51">
        <v>0</v>
      </c>
      <c r="F28" s="52">
        <f>SUM(C28*D28)</f>
        <v>0</v>
      </c>
      <c r="G28" s="52">
        <f>F28+(F28*E28)</f>
        <v>0</v>
      </c>
      <c r="H28" s="43" t="s">
        <v>4</v>
      </c>
      <c r="I28" s="43" t="s">
        <v>4</v>
      </c>
      <c r="J28" s="43" t="s">
        <v>4</v>
      </c>
      <c r="K28" s="43" t="s">
        <v>4</v>
      </c>
      <c r="L28" s="85" t="s">
        <v>4</v>
      </c>
      <c r="M28" s="85" t="s">
        <v>4</v>
      </c>
      <c r="N28" s="86" t="s">
        <v>4</v>
      </c>
    </row>
    <row r="29" spans="1:15" s="5" customFormat="1" ht="37.200000000000003" customHeight="1" thickBot="1" x14ac:dyDescent="0.35">
      <c r="A29" s="141" t="s">
        <v>16</v>
      </c>
      <c r="B29" s="136"/>
      <c r="C29" s="136"/>
      <c r="D29" s="136"/>
      <c r="E29" s="137"/>
      <c r="F29" s="32">
        <f>SUM(F25:F28)</f>
        <v>0</v>
      </c>
      <c r="G29" s="16">
        <f>SUM(G25:G28)</f>
        <v>0</v>
      </c>
      <c r="H29"/>
      <c r="I29"/>
      <c r="J29"/>
      <c r="K29"/>
    </row>
    <row r="30" spans="1:15" s="5" customFormat="1" ht="15.75" customHeight="1" thickBot="1" x14ac:dyDescent="0.35">
      <c r="A30" s="53"/>
      <c r="B30" s="54"/>
      <c r="C30" s="53"/>
      <c r="D30" s="53"/>
      <c r="E30" s="53"/>
      <c r="F30" s="55"/>
      <c r="G30" s="56"/>
    </row>
    <row r="31" spans="1:15" s="5" customFormat="1" ht="37.5" customHeight="1" thickBot="1" x14ac:dyDescent="0.35">
      <c r="A31" s="59" t="s">
        <v>58</v>
      </c>
      <c r="B31" s="125" t="s">
        <v>26</v>
      </c>
      <c r="C31" s="126"/>
      <c r="D31" s="127">
        <f>F21+F29</f>
        <v>0</v>
      </c>
      <c r="E31" s="128"/>
      <c r="F31" s="129"/>
      <c r="G31" s="56"/>
    </row>
    <row r="32" spans="1:15" s="5" customFormat="1" ht="37.5" customHeight="1" thickBot="1" x14ac:dyDescent="0.35">
      <c r="A32" s="22"/>
      <c r="B32" s="130" t="s">
        <v>27</v>
      </c>
      <c r="C32" s="131"/>
      <c r="D32" s="132">
        <f>D33-D31</f>
        <v>0</v>
      </c>
      <c r="E32" s="133"/>
      <c r="F32" s="134"/>
      <c r="G32" s="56"/>
    </row>
    <row r="33" spans="1:12" s="5" customFormat="1" ht="37.5" customHeight="1" thickBot="1" x14ac:dyDescent="0.35">
      <c r="A33" s="23"/>
      <c r="B33" s="142" t="s">
        <v>28</v>
      </c>
      <c r="C33" s="143"/>
      <c r="D33" s="144">
        <f>G21+G29</f>
        <v>0</v>
      </c>
      <c r="E33" s="133"/>
      <c r="F33" s="134"/>
      <c r="G33" s="56"/>
    </row>
    <row r="34" spans="1:12" s="3" customFormat="1" ht="25.2" customHeight="1" thickBot="1" x14ac:dyDescent="0.35">
      <c r="A34" s="121" t="s">
        <v>17</v>
      </c>
      <c r="B34" s="121"/>
      <c r="C34" s="121"/>
      <c r="D34" s="121"/>
      <c r="E34" s="121"/>
      <c r="F34" s="21"/>
      <c r="G34" s="21"/>
      <c r="H34" s="21"/>
      <c r="I34" s="21"/>
      <c r="J34" s="21"/>
      <c r="K34" s="6"/>
      <c r="L34" s="5"/>
    </row>
    <row r="35" spans="1:12" s="58" customFormat="1" ht="28.5" customHeight="1" thickBot="1" x14ac:dyDescent="0.35">
      <c r="A35" s="151" t="s">
        <v>48</v>
      </c>
      <c r="B35" s="152"/>
      <c r="C35" s="152"/>
      <c r="D35" s="153" t="s">
        <v>18</v>
      </c>
      <c r="E35" s="154"/>
    </row>
    <row r="36" spans="1:12" s="58" customFormat="1" ht="115.5" customHeight="1" x14ac:dyDescent="0.3">
      <c r="A36" s="173" t="s">
        <v>59</v>
      </c>
      <c r="B36" s="163"/>
      <c r="C36" s="164"/>
      <c r="D36" s="165" t="s">
        <v>4</v>
      </c>
      <c r="E36" s="166"/>
    </row>
    <row r="37" spans="1:12" s="58" customFormat="1" ht="33.6" customHeight="1" x14ac:dyDescent="0.3">
      <c r="A37" s="167" t="s">
        <v>33</v>
      </c>
      <c r="B37" s="168"/>
      <c r="C37" s="169"/>
      <c r="D37" s="170" t="s">
        <v>4</v>
      </c>
      <c r="E37" s="171"/>
    </row>
    <row r="38" spans="1:12" s="58" customFormat="1" ht="33.6" customHeight="1" x14ac:dyDescent="0.3">
      <c r="A38" s="155" t="s">
        <v>49</v>
      </c>
      <c r="B38" s="156"/>
      <c r="C38" s="157"/>
      <c r="D38" s="118" t="s">
        <v>4</v>
      </c>
      <c r="E38" s="119"/>
    </row>
    <row r="39" spans="1:12" s="58" customFormat="1" ht="33.6" customHeight="1" x14ac:dyDescent="0.3">
      <c r="A39" s="145" t="s">
        <v>61</v>
      </c>
      <c r="B39" s="146"/>
      <c r="C39" s="147"/>
      <c r="D39" s="118" t="s">
        <v>4</v>
      </c>
      <c r="E39" s="119"/>
    </row>
    <row r="40" spans="1:12" s="58" customFormat="1" ht="33.6" customHeight="1" thickBot="1" x14ac:dyDescent="0.35">
      <c r="A40" s="158" t="s">
        <v>50</v>
      </c>
      <c r="B40" s="159"/>
      <c r="C40" s="160"/>
      <c r="D40" s="161" t="s">
        <v>4</v>
      </c>
      <c r="E40" s="162"/>
    </row>
    <row r="41" spans="1:12" ht="24" customHeight="1" x14ac:dyDescent="0.3">
      <c r="A41" s="148" t="s">
        <v>19</v>
      </c>
      <c r="B41" s="148"/>
      <c r="C41" s="148"/>
      <c r="D41" s="148"/>
      <c r="E41" s="148"/>
      <c r="F41" s="6"/>
      <c r="G41" s="6"/>
      <c r="H41" s="6"/>
      <c r="I41" s="6"/>
      <c r="J41" s="6"/>
      <c r="K41" s="6"/>
      <c r="L41" s="6"/>
    </row>
    <row r="42" spans="1:12" x14ac:dyDescent="0.3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3">
      <c r="A43" s="149" t="s">
        <v>60</v>
      </c>
      <c r="B43" s="149"/>
      <c r="C43" s="149"/>
      <c r="D43" s="149"/>
      <c r="E43" s="149"/>
      <c r="F43" s="149"/>
      <c r="G43" s="149"/>
      <c r="H43" s="6"/>
      <c r="I43" s="6"/>
      <c r="J43" s="6"/>
      <c r="K43" s="6"/>
      <c r="L43" s="6"/>
    </row>
    <row r="44" spans="1:12" ht="30.6" customHeight="1" x14ac:dyDescent="0.3">
      <c r="A44" s="150" t="s">
        <v>20</v>
      </c>
      <c r="B44" s="150"/>
      <c r="C44" s="150"/>
      <c r="D44" s="150"/>
      <c r="E44" s="150"/>
      <c r="F44" s="150"/>
      <c r="G44" s="150"/>
      <c r="H44" s="6"/>
      <c r="I44" s="6"/>
      <c r="J44" s="6"/>
      <c r="K44" s="6"/>
      <c r="L44" s="6"/>
    </row>
    <row r="45" spans="1:12" x14ac:dyDescent="0.3">
      <c r="A45" s="6"/>
      <c r="B45" s="7"/>
      <c r="C45" s="6"/>
      <c r="D45" s="6"/>
      <c r="E45" s="6"/>
      <c r="F45" s="6"/>
      <c r="G45" s="6"/>
      <c r="H45" s="6"/>
      <c r="I45" s="6"/>
      <c r="J45" s="6"/>
      <c r="K45" s="6"/>
      <c r="L45" s="6"/>
    </row>
  </sheetData>
  <mergeCells count="47">
    <mergeCell ref="A10:N10"/>
    <mergeCell ref="A23:N23"/>
    <mergeCell ref="A39:C39"/>
    <mergeCell ref="A41:E41"/>
    <mergeCell ref="A43:G43"/>
    <mergeCell ref="A44:G44"/>
    <mergeCell ref="A35:C35"/>
    <mergeCell ref="D35:E35"/>
    <mergeCell ref="A38:C38"/>
    <mergeCell ref="D39:E39"/>
    <mergeCell ref="A40:C40"/>
    <mergeCell ref="D40:E40"/>
    <mergeCell ref="A36:C36"/>
    <mergeCell ref="D36:E36"/>
    <mergeCell ref="A37:C37"/>
    <mergeCell ref="D37:E37"/>
    <mergeCell ref="D38:E38"/>
    <mergeCell ref="A34:E34"/>
    <mergeCell ref="B31:C31"/>
    <mergeCell ref="D31:F31"/>
    <mergeCell ref="B32:C32"/>
    <mergeCell ref="D32:F32"/>
    <mergeCell ref="A21:E21"/>
    <mergeCell ref="A29:E29"/>
    <mergeCell ref="B33:C33"/>
    <mergeCell ref="D33:F33"/>
    <mergeCell ref="A12:N12"/>
    <mergeCell ref="A11:N11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4:B4"/>
    <mergeCell ref="C4:K4"/>
    <mergeCell ref="A1:K1"/>
    <mergeCell ref="A2:B2"/>
    <mergeCell ref="C2:K2"/>
    <mergeCell ref="A3:B3"/>
    <mergeCell ref="C3:K3"/>
  </mergeCells>
  <pageMargins left="0.7" right="0.7" top="0.78740157499999996" bottom="0.78740157499999996" header="0.3" footer="0.3"/>
  <pageSetup paperSize="9" scale="56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K8</vt:lpstr>
      <vt:lpstr>'K8'!Oblast_tisku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2025-01-09T10:41:17Z</cp:lastPrinted>
  <dcterms:created xsi:type="dcterms:W3CDTF">2024-10-15T09:56:02Z</dcterms:created>
  <dcterms:modified xsi:type="dcterms:W3CDTF">2025-01-09T10:41:42Z</dcterms:modified>
</cp:coreProperties>
</file>