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_Data\_temp\"/>
    </mc:Choice>
  </mc:AlternateContent>
  <xr:revisionPtr revIDLastSave="0" documentId="13_ncr:1_{958D2474-CBCE-4455-9B4F-E0B06C6C843A}" xr6:coauthVersionLast="47" xr6:coauthVersionMax="47" xr10:uidLastSave="{00000000-0000-0000-0000-000000000000}"/>
  <bookViews>
    <workbookView xWindow="-120" yWindow="-120" windowWidth="38640" windowHeight="21120" xr2:uid="{87F3EB84-BD08-40FC-8DC9-6817464C9D02}"/>
  </bookViews>
  <sheets>
    <sheet name="Monoblok_AP" sheetId="1" r:id="rId1"/>
    <sheet name="Monoblok_doch" sheetId="2" r:id="rId2"/>
    <sheet name="ostatni_doch" sheetId="3" r:id="rId3"/>
    <sheet name="788_AP" sheetId="4" r:id="rId4"/>
    <sheet name="Celkem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  <c r="F17" i="5"/>
  <c r="C17" i="5"/>
  <c r="C16" i="5"/>
  <c r="C15" i="5"/>
  <c r="F14" i="5"/>
  <c r="C14" i="5"/>
  <c r="C13" i="5"/>
  <c r="F58" i="4"/>
  <c r="C27" i="5" s="1"/>
  <c r="F63" i="1"/>
  <c r="C24" i="5" s="1"/>
  <c r="E53" i="4"/>
  <c r="E52" i="4"/>
  <c r="E54" i="4"/>
  <c r="E38" i="2"/>
  <c r="E56" i="4"/>
  <c r="E55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C19" i="4"/>
  <c r="F17" i="4"/>
  <c r="C17" i="4"/>
  <c r="C16" i="4"/>
  <c r="C15" i="4"/>
  <c r="F14" i="4"/>
  <c r="C14" i="4"/>
  <c r="C13" i="4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F63" i="3" s="1"/>
  <c r="C26" i="5" s="1"/>
  <c r="E43" i="3"/>
  <c r="E42" i="3"/>
  <c r="E41" i="3"/>
  <c r="E40" i="3"/>
  <c r="E39" i="3"/>
  <c r="E38" i="3"/>
  <c r="C19" i="3"/>
  <c r="F17" i="3"/>
  <c r="C17" i="3"/>
  <c r="C16" i="3"/>
  <c r="C15" i="3"/>
  <c r="F14" i="3"/>
  <c r="C14" i="3"/>
  <c r="C13" i="3"/>
  <c r="C19" i="2"/>
  <c r="F17" i="2"/>
  <c r="C17" i="2"/>
  <c r="C16" i="2"/>
  <c r="C15" i="2"/>
  <c r="F14" i="2"/>
  <c r="C14" i="2"/>
  <c r="C13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F59" i="2" s="1"/>
  <c r="C25" i="5" s="1"/>
  <c r="E43" i="2"/>
  <c r="E42" i="2"/>
  <c r="E41" i="2"/>
  <c r="E40" i="2"/>
  <c r="E39" i="2"/>
  <c r="E37" i="2"/>
  <c r="E36" i="2"/>
  <c r="E35" i="2"/>
  <c r="E34" i="2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C30" i="5" l="1"/>
</calcChain>
</file>

<file path=xl/sharedStrings.xml><?xml version="1.0" encoding="utf-8"?>
<sst xmlns="http://schemas.openxmlformats.org/spreadsheetml/2006/main" count="288" uniqueCount="120">
  <si>
    <t>KRYCÍ LIST</t>
  </si>
  <si>
    <t>NÁZEV VEŘEJNÉ ZAKÁZKY</t>
  </si>
  <si>
    <t>Zadavatel:</t>
  </si>
  <si>
    <t>KLATOVSKÁ NEMOCNICE, a.s.</t>
  </si>
  <si>
    <t>Sídlo:</t>
  </si>
  <si>
    <t>Plzeňská 929, 339 01 Klatovy</t>
  </si>
  <si>
    <t>IČO:</t>
  </si>
  <si>
    <t>Statutární zástupce:</t>
  </si>
  <si>
    <t>Ing. Zdeněk Švanda, předseda představenstva</t>
  </si>
  <si>
    <t>MUDr. Petr Hubáček, MBA, LL.M.</t>
  </si>
  <si>
    <t>Ing. Ondřej Provalil, MBA, člen představenstva</t>
  </si>
  <si>
    <t>Mgr. Daniel Hajšman, člen představenstva</t>
  </si>
  <si>
    <t>Ing. Michal Filař, člen představenstva</t>
  </si>
  <si>
    <t>Dodavatel:</t>
  </si>
  <si>
    <t>Kontaktní osoba:</t>
  </si>
  <si>
    <t>Email:</t>
  </si>
  <si>
    <t>Tel.:</t>
  </si>
  <si>
    <t>Datum vypnění</t>
  </si>
  <si>
    <t>Položka</t>
  </si>
  <si>
    <t>Cena za položku</t>
  </si>
  <si>
    <t>Celkem</t>
  </si>
  <si>
    <t>Poznámky dodavatele</t>
  </si>
  <si>
    <t xml:space="preserve">Projektová příprava, technické šetření, topologie kabelových tras </t>
  </si>
  <si>
    <t>Datový kabel FTP Cat.6a 500MHz 4xAWG23/1 LS0H Dca</t>
  </si>
  <si>
    <t xml:space="preserve">Datová zásuvka 1xRJ45 FTP Cat.6a </t>
  </si>
  <si>
    <t xml:space="preserve">Krabice do sádrokartonu </t>
  </si>
  <si>
    <t>Keystone FTP Cat.6a</t>
  </si>
  <si>
    <t xml:space="preserve">Patch kabel 1 m </t>
  </si>
  <si>
    <t>Kabelové trasy pro datovou kabeláž</t>
  </si>
  <si>
    <t>Drobný instalační, podružný a spojovací materiál</t>
  </si>
  <si>
    <t>Zapojení a úprava stávajícího rozvaděče</t>
  </si>
  <si>
    <t xml:space="preserve">Montáž slaboproudé kabeláže </t>
  </si>
  <si>
    <t>Montáž kabelových tras</t>
  </si>
  <si>
    <t>Protažení kabeláže stoupačkami a sádrokartonovými stropy 1.PP – 3.NP</t>
  </si>
  <si>
    <t>Demontáž a zpětná montáž stoupaček 1.PP - 3.NP</t>
  </si>
  <si>
    <t xml:space="preserve">Montáž a zapojení datové zásuvky </t>
  </si>
  <si>
    <t>Odvíčkování a zavíčkování stávajících krabic a lišt</t>
  </si>
  <si>
    <t>Demontáž a zpětná montáž plechových stropních podhledů</t>
  </si>
  <si>
    <t>Stavební přípomocné, sekání, niky, průrazy, protahovací otvory v sádrokartonech</t>
  </si>
  <si>
    <t>Montáž, zapojení a ukončení kabeláže FTP Cat.6a</t>
  </si>
  <si>
    <t>Montáž ukončovacího a přepojovacího HW</t>
  </si>
  <si>
    <t xml:space="preserve">Měření, certifikace , protokoly a funkční zkoušky </t>
  </si>
  <si>
    <t>Popis portů, zásuvek, racku, rozvaděče</t>
  </si>
  <si>
    <t>Manipulace ve stávajících sít</t>
  </si>
  <si>
    <t>Odstraňování závad a řešení vzniklých požadavků</t>
  </si>
  <si>
    <t>Práce ve výšce, žebříky vč. manipulace a dopravy</t>
  </si>
  <si>
    <t xml:space="preserve">Montáž držáku Acces Point </t>
  </si>
  <si>
    <t xml:space="preserve">Ostatní režijní náklady, přeprava materiálu, dopravné </t>
  </si>
  <si>
    <t xml:space="preserve">Krabice pro datovou zásuvku 1xRJ45 FTP Cat.6a </t>
  </si>
  <si>
    <t>Patch kabel</t>
  </si>
  <si>
    <t>19“ patch panel 24xRJ45</t>
  </si>
  <si>
    <t>Montážní sada M6</t>
  </si>
  <si>
    <t>Průrazy, stavební a přípomocné práce horizontální vedení 1.PP - 1. NP - 2.NP - 3.NP - 4.NP - 5.NP - 6.NP</t>
  </si>
  <si>
    <t>Požární ucpávky horizontální vedení 1.PP - 1. NP - 2.NP - 3.NP - 4.NP - 5.NP - 6.NP</t>
  </si>
  <si>
    <t>Montáž slaboproudé kabeláže</t>
  </si>
  <si>
    <t>Montáž stoupacího vedení 1.PP - 1. NP - 2.NP - 3.NP - 4.NP - 5.NP - 6.NP</t>
  </si>
  <si>
    <t>Průrazy, stavební a přípomocné práce stoupací vedení 1.PP - 1. NP - 2.NP - 3.NP - 4.NP - 5.NP - 6.NP</t>
  </si>
  <si>
    <t>Oprava stávajících požárních ucpávek stoupací vedení 1.PP - 1. NP - 2.NP - 3.NP - 4.NP - 5.NP - 6.NP</t>
  </si>
  <si>
    <t xml:space="preserve">Montáž, zapojení a ukončení kabeláže FTP Cat.6a </t>
  </si>
  <si>
    <t>Popis kabelů, portů, patch panelů</t>
  </si>
  <si>
    <t>Manipulace ve stávajících síti, demontáž a zpětná montáž podhledů, demontáž a zpětná montáž vík kabelových žlabů, kanálů a lišt</t>
  </si>
  <si>
    <t>Úprava a manipulace ve stávajících datových rozvaděčích</t>
  </si>
  <si>
    <t>Manipulace ve stávajících síti, dodržení nadstandardních hygienických opatření (operační sály,desinfekce, převlékání techniků), vytýčení kabelových tras, dočasné označení a zamezí přístupu veřejnosti do montážních tras a prostorů při provozu</t>
  </si>
  <si>
    <t>Dílčí popis aktivity:</t>
  </si>
  <si>
    <t>Monoblok - strukturovaná kabeláž pro 22 Acces points</t>
  </si>
  <si>
    <t>1.NP - rozšíření o 5 ks Acces Point</t>
  </si>
  <si>
    <t>3.NP - rozšíření o 4 ks Acces Point</t>
  </si>
  <si>
    <t>5.NP - rozšíření o 3 ks Acces Point</t>
  </si>
  <si>
    <t>4.NP - rozšíření o 3 ks Acces Point</t>
  </si>
  <si>
    <t>6.NP - rozšíření o 1 ks Acces Point</t>
  </si>
  <si>
    <t>2.NP - rozšíření o 1 ks Acces Point</t>
  </si>
  <si>
    <t>1.PP - rozšíření o 5 ks Acces Point</t>
  </si>
  <si>
    <t>Dodavatel vyplní všechna modře vystínovaná pole kricího listu dle specifikace.Ceny jsou uváděny v Kč bez DPH.</t>
  </si>
  <si>
    <r>
      <t xml:space="preserve">Datový kabel UTP cat.6 LSOHFR </t>
    </r>
    <r>
      <rPr>
        <b/>
        <sz val="10"/>
        <rFont val="Aptos Narrow"/>
        <family val="2"/>
        <scheme val="minor"/>
      </rPr>
      <t>s třídou reakce na oheň B2ca-s1,d1,a1</t>
    </r>
  </si>
  <si>
    <t xml:space="preserve">Celkem za dílčí část : </t>
  </si>
  <si>
    <t>Rozšíření datové kabeláže v objektech Klatovské nemocnice</t>
  </si>
  <si>
    <t>Dílčí část</t>
  </si>
  <si>
    <t>Celková cena za část bez DPH</t>
  </si>
  <si>
    <t>Keystone cat.6</t>
  </si>
  <si>
    <t>Konektor RJ 45</t>
  </si>
  <si>
    <t>Oprava stávajících požárních ucpávek</t>
  </si>
  <si>
    <t>Montáž stoupacího vedení</t>
  </si>
  <si>
    <t>Stavební přípomocné práce, sekání, niky, průrazy</t>
  </si>
  <si>
    <t>Montáž, zapojení a ukončení kabeláže UTP cat.5e</t>
  </si>
  <si>
    <t>Manipulace ve stávajících síti, demontáž a zpětná montáž podhledů</t>
  </si>
  <si>
    <r>
      <t xml:space="preserve">Datový kabel UTP cat.6 LSOHFR s </t>
    </r>
    <r>
      <rPr>
        <b/>
        <sz val="10"/>
        <rFont val="Aptos Narrow"/>
        <family val="2"/>
        <scheme val="minor"/>
      </rPr>
      <t>třídou reakce na oheň B2ca-s1,d1,a1</t>
    </r>
  </si>
  <si>
    <t>Monoblok 1.PP (u RHC)</t>
  </si>
  <si>
    <t>Monoblok 1.PP (služební vchod)</t>
  </si>
  <si>
    <t>Monoblok 1.NP</t>
  </si>
  <si>
    <t>Monoblok 1.NP ( u RTG)</t>
  </si>
  <si>
    <t>Monoblok 2.NP</t>
  </si>
  <si>
    <t>Monoblok 3.NP</t>
  </si>
  <si>
    <t>Monoblok 4.NP</t>
  </si>
  <si>
    <t>Monoblok 5.NP</t>
  </si>
  <si>
    <t>Monoblok - strukturovaná kabeláž - terminály pro docházku</t>
  </si>
  <si>
    <t>Datový kabel UTP cat.5</t>
  </si>
  <si>
    <t>Keystone cat. 5</t>
  </si>
  <si>
    <t>Poliklinika vchod C</t>
  </si>
  <si>
    <t>Poliklinika vchod B</t>
  </si>
  <si>
    <t>Objekt Laboratoře a DIOP vchod</t>
  </si>
  <si>
    <t>Oddělení nukleární medicíny</t>
  </si>
  <si>
    <t>Pitevna</t>
  </si>
  <si>
    <t>Oddělení zdravotně sociálních lůžek 2.NP</t>
  </si>
  <si>
    <t>Psychiatrie vchod(vč. ONP a SL)</t>
  </si>
  <si>
    <t>Pracoviště transfúzní služby (služební vchod)</t>
  </si>
  <si>
    <t>Dialyzační středisko (služební vchod)</t>
  </si>
  <si>
    <t>Technické oddělení (vchod u zvonků)</t>
  </si>
  <si>
    <t>Lékárna Helios (vstup dole)</t>
  </si>
  <si>
    <t>Ostatní budovy v areálu KN - kabeláž pro terminály docházky</t>
  </si>
  <si>
    <t>Strukturovaná kabeláž</t>
  </si>
  <si>
    <t>Kabeláž a trasy pro Acces Pointy</t>
  </si>
  <si>
    <t>Kabelové trasy, průrazy</t>
  </si>
  <si>
    <t>Zapojení, měření a kontrola</t>
  </si>
  <si>
    <t xml:space="preserve">Certifikace , protokoly a funkční zkouška </t>
  </si>
  <si>
    <t>Počet</t>
  </si>
  <si>
    <t>Budova č.p. 788 - kabeláž pro Acces points</t>
  </si>
  <si>
    <t>Monoblok - strukturovaná kabeláž pro 22 Acces Points</t>
  </si>
  <si>
    <t>Monoblok - strukturovaná kabeláž - terminály  pro docházku</t>
  </si>
  <si>
    <t>Celkem za zakázku bez DPH</t>
  </si>
  <si>
    <t>Budova čp 788 - kabeláž pro Acces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</si>
</sst>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6" formatCode="#,##0.00\ &quot;Kč&quot;"/>
  </numFmts>
  <fonts count="1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6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164" fontId="3" fillId="3" borderId="23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164" fontId="3" fillId="0" borderId="0" xfId="0" applyNumberFormat="1" applyFont="1"/>
    <xf numFmtId="0" fontId="3" fillId="3" borderId="23" xfId="0" applyFont="1" applyFill="1" applyBorder="1" applyAlignment="1" applyProtection="1">
      <alignment horizontal="left" vertical="top"/>
      <protection locked="0"/>
    </xf>
    <xf numFmtId="164" fontId="3" fillId="3" borderId="27" xfId="0" applyNumberFormat="1" applyFont="1" applyFill="1" applyBorder="1" applyAlignment="1" applyProtection="1">
      <alignment horizontal="right" vertical="center"/>
      <protection locked="0"/>
    </xf>
    <xf numFmtId="0" fontId="10" fillId="0" borderId="3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2" borderId="4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0" fillId="2" borderId="15" xfId="0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0" fillId="2" borderId="15" xfId="0" applyFill="1" applyBorder="1" applyAlignment="1" applyProtection="1">
      <alignment vertical="center"/>
    </xf>
    <xf numFmtId="0" fontId="0" fillId="2" borderId="29" xfId="0" applyFill="1" applyBorder="1" applyAlignment="1" applyProtection="1">
      <alignment vertical="center"/>
    </xf>
    <xf numFmtId="0" fontId="6" fillId="0" borderId="0" xfId="0" applyFont="1" applyProtection="1"/>
    <xf numFmtId="0" fontId="1" fillId="0" borderId="23" xfId="0" applyFont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  <xf numFmtId="0" fontId="10" fillId="0" borderId="33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10" fillId="0" borderId="34" xfId="0" applyFont="1" applyBorder="1" applyAlignment="1" applyProtection="1">
      <alignment horizontal="left" vertical="center"/>
    </xf>
    <xf numFmtId="0" fontId="10" fillId="0" borderId="26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vertical="center"/>
    </xf>
    <xf numFmtId="0" fontId="11" fillId="4" borderId="23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vertical="center"/>
    </xf>
    <xf numFmtId="0" fontId="11" fillId="4" borderId="8" xfId="0" applyFont="1" applyFill="1" applyBorder="1" applyAlignment="1" applyProtection="1">
      <alignment vertical="center"/>
    </xf>
    <xf numFmtId="0" fontId="11" fillId="4" borderId="8" xfId="0" applyFont="1" applyFill="1" applyBorder="1" applyAlignment="1" applyProtection="1">
      <alignment horizontal="left" vertical="center" wrapText="1"/>
    </xf>
    <xf numFmtId="0" fontId="11" fillId="4" borderId="8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top" wrapText="1" shrinkToFit="1"/>
    </xf>
    <xf numFmtId="0" fontId="11" fillId="4" borderId="8" xfId="0" applyFont="1" applyFill="1" applyBorder="1" applyAlignment="1" applyProtection="1">
      <alignment vertical="top" wrapText="1"/>
    </xf>
    <xf numFmtId="0" fontId="11" fillId="0" borderId="15" xfId="0" applyFont="1" applyBorder="1" applyAlignment="1" applyProtection="1">
      <alignment vertical="center"/>
    </xf>
    <xf numFmtId="0" fontId="11" fillId="4" borderId="27" xfId="0" applyFont="1" applyFill="1" applyBorder="1" applyAlignment="1" applyProtection="1">
      <alignment horizontal="center" vertical="center"/>
    </xf>
    <xf numFmtId="164" fontId="3" fillId="0" borderId="21" xfId="0" applyNumberFormat="1" applyFont="1" applyBorder="1" applyAlignment="1" applyProtection="1">
      <alignment horizontal="right" vertical="center"/>
    </xf>
    <xf numFmtId="164" fontId="3" fillId="0" borderId="24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center" wrapText="1"/>
    </xf>
    <xf numFmtId="0" fontId="13" fillId="2" borderId="3" xfId="0" applyFont="1" applyFill="1" applyBorder="1" applyAlignment="1" applyProtection="1">
      <alignment horizontal="center" wrapText="1"/>
    </xf>
    <xf numFmtId="0" fontId="13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vertical="center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vertical="center"/>
    </xf>
    <xf numFmtId="14" fontId="3" fillId="3" borderId="30" xfId="0" applyNumberFormat="1" applyFont="1" applyFill="1" applyBorder="1" applyAlignment="1" applyProtection="1">
      <alignment horizontal="center" vertical="center"/>
      <protection locked="0"/>
    </xf>
    <xf numFmtId="14" fontId="3" fillId="3" borderId="2" xfId="0" applyNumberFormat="1" applyFont="1" applyFill="1" applyBorder="1" applyAlignment="1" applyProtection="1">
      <alignment horizontal="center" vertical="center"/>
      <protection locked="0"/>
    </xf>
    <xf numFmtId="14" fontId="3" fillId="3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left" vertical="center"/>
    </xf>
    <xf numFmtId="164" fontId="14" fillId="2" borderId="0" xfId="0" applyNumberFormat="1" applyFont="1" applyFill="1" applyAlignment="1" applyProtection="1">
      <alignment vertical="center"/>
    </xf>
    <xf numFmtId="0" fontId="8" fillId="2" borderId="23" xfId="0" applyFont="1" applyFill="1" applyBorder="1" applyAlignment="1" applyProtection="1">
      <alignment horizontal="left"/>
    </xf>
    <xf numFmtId="0" fontId="10" fillId="0" borderId="3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vertical="center"/>
    </xf>
    <xf numFmtId="166" fontId="17" fillId="2" borderId="26" xfId="0" applyNumberFormat="1" applyFont="1" applyFill="1" applyBorder="1" applyAlignment="1" applyProtection="1">
      <alignment horizontal="right" vertical="center"/>
    </xf>
    <xf numFmtId="0" fontId="17" fillId="2" borderId="26" xfId="0" applyFont="1" applyFill="1" applyBorder="1" applyAlignment="1" applyProtection="1">
      <alignment horizontal="right" vertical="center"/>
    </xf>
    <xf numFmtId="0" fontId="17" fillId="2" borderId="28" xfId="0" applyFont="1" applyFill="1" applyBorder="1" applyAlignment="1" applyProtection="1">
      <alignment horizontal="right" vertical="center"/>
    </xf>
    <xf numFmtId="0" fontId="16" fillId="0" borderId="33" xfId="0" applyFont="1" applyBorder="1" applyAlignment="1" applyProtection="1">
      <alignment vertical="center"/>
    </xf>
    <xf numFmtId="166" fontId="16" fillId="0" borderId="22" xfId="0" applyNumberFormat="1" applyFont="1" applyBorder="1" applyAlignment="1" applyProtection="1">
      <alignment horizontal="right" vertical="center"/>
    </xf>
    <xf numFmtId="166" fontId="16" fillId="0" borderId="24" xfId="0" applyNumberFormat="1" applyFont="1" applyBorder="1" applyAlignment="1" applyProtection="1">
      <alignment horizontal="right" vertical="center"/>
    </xf>
    <xf numFmtId="166" fontId="16" fillId="0" borderId="22" xfId="0" applyNumberFormat="1" applyFont="1" applyFill="1" applyBorder="1" applyAlignment="1" applyProtection="1">
      <alignment horizontal="right" vertical="center"/>
    </xf>
    <xf numFmtId="166" fontId="16" fillId="0" borderId="24" xfId="0" applyNumberFormat="1" applyFont="1" applyFill="1" applyBorder="1" applyAlignment="1" applyProtection="1">
      <alignment horizontal="right" vertical="center"/>
    </xf>
    <xf numFmtId="0" fontId="16" fillId="5" borderId="33" xfId="0" applyFont="1" applyFill="1" applyBorder="1" applyAlignment="1" applyProtection="1">
      <alignment vertical="center"/>
    </xf>
    <xf numFmtId="166" fontId="16" fillId="5" borderId="22" xfId="0" applyNumberFormat="1" applyFont="1" applyFill="1" applyBorder="1" applyAlignment="1" applyProtection="1">
      <alignment horizontal="right" vertical="center"/>
    </xf>
    <xf numFmtId="166" fontId="16" fillId="5" borderId="24" xfId="0" applyNumberFormat="1" applyFont="1" applyFill="1" applyBorder="1" applyAlignment="1" applyProtection="1">
      <alignment horizontal="right" vertical="center"/>
    </xf>
    <xf numFmtId="0" fontId="7" fillId="3" borderId="21" xfId="0" applyFont="1" applyFill="1" applyBorder="1" applyAlignment="1" applyProtection="1">
      <alignment horizontal="left" vertical="center"/>
      <protection locked="0"/>
    </xf>
    <xf numFmtId="0" fontId="7" fillId="3" borderId="22" xfId="0" applyFont="1" applyFill="1" applyBorder="1" applyAlignment="1" applyProtection="1">
      <alignment horizontal="left" vertical="center"/>
      <protection locked="0"/>
    </xf>
    <xf numFmtId="0" fontId="7" fillId="3" borderId="24" xfId="0" applyFont="1" applyFill="1" applyBorder="1" applyAlignment="1" applyProtection="1">
      <alignment horizontal="left" vertical="center"/>
      <protection locked="0"/>
    </xf>
    <xf numFmtId="0" fontId="15" fillId="2" borderId="23" xfId="0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164" fontId="3" fillId="0" borderId="0" xfId="0" applyNumberFormat="1" applyFont="1" applyProtection="1"/>
    <xf numFmtId="0" fontId="11" fillId="0" borderId="8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</xf>
    <xf numFmtId="0" fontId="10" fillId="0" borderId="32" xfId="0" applyFont="1" applyBorder="1" applyAlignment="1" applyProtection="1">
      <alignment horizontal="left" vertical="center"/>
    </xf>
    <xf numFmtId="0" fontId="11" fillId="4" borderId="15" xfId="0" applyFont="1" applyFill="1" applyBorder="1" applyAlignment="1" applyProtection="1">
      <alignment vertical="center"/>
    </xf>
    <xf numFmtId="164" fontId="3" fillId="0" borderId="25" xfId="0" applyNumberFormat="1" applyFont="1" applyBorder="1" applyAlignment="1" applyProtection="1">
      <alignment horizontal="right" vertical="center"/>
    </xf>
    <xf numFmtId="164" fontId="3" fillId="0" borderId="28" xfId="0" applyNumberFormat="1" applyFont="1" applyBorder="1" applyAlignment="1" applyProtection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top" wrapText="1" shrinkToFit="1"/>
    </xf>
    <xf numFmtId="0" fontId="11" fillId="4" borderId="15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14" fontId="6" fillId="0" borderId="30" xfId="0" applyNumberFormat="1" applyFont="1" applyFill="1" applyBorder="1" applyAlignment="1" applyProtection="1">
      <alignment horizontal="center" vertical="center"/>
    </xf>
    <xf numFmtId="14" fontId="6" fillId="0" borderId="2" xfId="0" applyNumberFormat="1" applyFont="1" applyFill="1" applyBorder="1" applyAlignment="1" applyProtection="1">
      <alignment horizontal="center" vertical="center"/>
    </xf>
    <xf numFmtId="14" fontId="6" fillId="0" borderId="3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6A3D-AB63-4B56-B7C1-7A1C7F25E395}">
  <dimension ref="B1:H66"/>
  <sheetViews>
    <sheetView tabSelected="1" zoomScaleNormal="100" workbookViewId="0">
      <selection activeCell="C13" sqref="C13:F13"/>
    </sheetView>
  </sheetViews>
  <sheetFormatPr defaultColWidth="9.140625" defaultRowHeight="13.5" x14ac:dyDescent="0.25"/>
  <cols>
    <col min="1" max="1" width="2" style="2" customWidth="1"/>
    <col min="2" max="2" width="78.5703125" style="2" customWidth="1"/>
    <col min="3" max="3" width="8" style="2" customWidth="1"/>
    <col min="4" max="4" width="25.7109375" style="2" customWidth="1"/>
    <col min="5" max="5" width="5.85546875" style="2" customWidth="1"/>
    <col min="6" max="6" width="25.7109375" style="2" customWidth="1"/>
    <col min="7" max="7" width="9.140625" style="2"/>
    <col min="8" max="8" width="9.7109375" style="2" bestFit="1" customWidth="1"/>
    <col min="9" max="16384" width="9.140625" style="2"/>
  </cols>
  <sheetData>
    <row r="1" spans="2:6" ht="9" customHeight="1" thickBot="1" x14ac:dyDescent="0.3"/>
    <row r="2" spans="2:6" ht="19.5" thickBot="1" x14ac:dyDescent="0.35">
      <c r="B2" s="65" t="s">
        <v>0</v>
      </c>
      <c r="C2" s="66"/>
      <c r="D2" s="66"/>
      <c r="E2" s="66"/>
      <c r="F2" s="67"/>
    </row>
    <row r="3" spans="2:6" ht="40.5" customHeight="1" thickBot="1" x14ac:dyDescent="0.35">
      <c r="B3" s="68" t="s">
        <v>1</v>
      </c>
      <c r="C3" s="69"/>
      <c r="D3" s="70" t="s">
        <v>75</v>
      </c>
      <c r="E3" s="70"/>
      <c r="F3" s="71"/>
    </row>
    <row r="4" spans="2:6" ht="19.5" thickBot="1" x14ac:dyDescent="0.35">
      <c r="B4" s="72"/>
      <c r="C4" s="72"/>
      <c r="D4" s="72"/>
      <c r="E4" s="72"/>
      <c r="F4" s="72"/>
    </row>
    <row r="5" spans="2:6" ht="15.75" x14ac:dyDescent="0.25">
      <c r="B5" s="73" t="s">
        <v>2</v>
      </c>
      <c r="C5" s="74" t="s">
        <v>3</v>
      </c>
      <c r="D5" s="75"/>
      <c r="E5" s="75"/>
      <c r="F5" s="76"/>
    </row>
    <row r="6" spans="2:6" ht="15.75" x14ac:dyDescent="0.25">
      <c r="B6" s="77" t="s">
        <v>4</v>
      </c>
      <c r="C6" s="78" t="s">
        <v>5</v>
      </c>
      <c r="D6" s="79"/>
      <c r="E6" s="80" t="s">
        <v>6</v>
      </c>
      <c r="F6" s="81">
        <v>26360527</v>
      </c>
    </row>
    <row r="7" spans="2:6" ht="15.75" x14ac:dyDescent="0.25">
      <c r="B7" s="82" t="s">
        <v>7</v>
      </c>
      <c r="C7" s="83" t="s">
        <v>8</v>
      </c>
      <c r="D7" s="84"/>
      <c r="E7" s="84"/>
      <c r="F7" s="85"/>
    </row>
    <row r="8" spans="2:6" ht="15.75" x14ac:dyDescent="0.25">
      <c r="B8" s="82"/>
      <c r="C8" s="86" t="s">
        <v>9</v>
      </c>
      <c r="D8" s="86"/>
      <c r="E8" s="86"/>
      <c r="F8" s="87"/>
    </row>
    <row r="9" spans="2:6" ht="15.75" x14ac:dyDescent="0.25">
      <c r="B9" s="82"/>
      <c r="C9" s="86" t="s">
        <v>10</v>
      </c>
      <c r="D9" s="86"/>
      <c r="E9" s="86"/>
      <c r="F9" s="87"/>
    </row>
    <row r="10" spans="2:6" ht="15.75" x14ac:dyDescent="0.25">
      <c r="B10" s="82"/>
      <c r="C10" s="86" t="s">
        <v>11</v>
      </c>
      <c r="D10" s="86"/>
      <c r="E10" s="86"/>
      <c r="F10" s="87"/>
    </row>
    <row r="11" spans="2:6" ht="16.5" thickBot="1" x14ac:dyDescent="0.3">
      <c r="B11" s="88"/>
      <c r="C11" s="89" t="s">
        <v>12</v>
      </c>
      <c r="D11" s="89"/>
      <c r="E11" s="89"/>
      <c r="F11" s="90"/>
    </row>
    <row r="12" spans="2:6" ht="14.25" thickBot="1" x14ac:dyDescent="0.3">
      <c r="B12" s="34"/>
      <c r="C12" s="34"/>
      <c r="D12" s="34"/>
      <c r="E12" s="34"/>
      <c r="F12" s="34"/>
    </row>
    <row r="13" spans="2:6" ht="15" x14ac:dyDescent="0.25">
      <c r="B13" s="73" t="s">
        <v>13</v>
      </c>
      <c r="C13" s="91"/>
      <c r="D13" s="92"/>
      <c r="E13" s="92"/>
      <c r="F13" s="93"/>
    </row>
    <row r="14" spans="2:6" ht="15.75" x14ac:dyDescent="0.25">
      <c r="B14" s="77" t="s">
        <v>4</v>
      </c>
      <c r="C14" s="94"/>
      <c r="D14" s="95"/>
      <c r="E14" s="96" t="s">
        <v>6</v>
      </c>
      <c r="F14" s="97"/>
    </row>
    <row r="15" spans="2:6" ht="15" x14ac:dyDescent="0.25">
      <c r="B15" s="77" t="s">
        <v>7</v>
      </c>
      <c r="C15" s="94"/>
      <c r="D15" s="95"/>
      <c r="E15" s="95"/>
      <c r="F15" s="98"/>
    </row>
    <row r="16" spans="2:6" ht="15" x14ac:dyDescent="0.25">
      <c r="B16" s="77" t="s">
        <v>14</v>
      </c>
      <c r="C16" s="94"/>
      <c r="D16" s="95"/>
      <c r="E16" s="95"/>
      <c r="F16" s="98"/>
    </row>
    <row r="17" spans="2:6" ht="16.5" thickBot="1" x14ac:dyDescent="0.3">
      <c r="B17" s="99" t="s">
        <v>15</v>
      </c>
      <c r="C17" s="100"/>
      <c r="D17" s="101"/>
      <c r="E17" s="102" t="s">
        <v>16</v>
      </c>
      <c r="F17" s="103"/>
    </row>
    <row r="18" spans="2:6" ht="14.25" thickBot="1" x14ac:dyDescent="0.3">
      <c r="B18" s="34"/>
      <c r="C18" s="34"/>
      <c r="D18" s="34"/>
      <c r="E18" s="34"/>
      <c r="F18" s="34"/>
    </row>
    <row r="19" spans="2:6" ht="15.75" thickBot="1" x14ac:dyDescent="0.3">
      <c r="B19" s="104" t="s">
        <v>17</v>
      </c>
      <c r="C19" s="105"/>
      <c r="D19" s="106"/>
      <c r="E19" s="106"/>
      <c r="F19" s="107"/>
    </row>
    <row r="20" spans="2:6" x14ac:dyDescent="0.25">
      <c r="B20" s="34"/>
      <c r="C20" s="34"/>
      <c r="D20" s="34"/>
      <c r="E20" s="34"/>
      <c r="F20" s="34"/>
    </row>
    <row r="21" spans="2:6" ht="33" customHeight="1" x14ac:dyDescent="0.25">
      <c r="B21" s="108" t="s">
        <v>72</v>
      </c>
      <c r="C21" s="108"/>
      <c r="D21" s="108"/>
      <c r="E21" s="108"/>
      <c r="F21" s="108"/>
    </row>
    <row r="22" spans="2:6" ht="14.25" thickBot="1" x14ac:dyDescent="0.3">
      <c r="B22" s="34"/>
      <c r="C22" s="34"/>
      <c r="D22" s="34"/>
      <c r="E22" s="34"/>
      <c r="F22" s="34"/>
    </row>
    <row r="23" spans="2:6" ht="15" x14ac:dyDescent="0.25">
      <c r="B23" s="39" t="s">
        <v>63</v>
      </c>
      <c r="C23" s="40" t="s">
        <v>64</v>
      </c>
      <c r="D23" s="40"/>
      <c r="E23" s="40"/>
      <c r="F23" s="41"/>
    </row>
    <row r="24" spans="2:6" ht="15" customHeight="1" x14ac:dyDescent="0.25">
      <c r="B24" s="42" t="s">
        <v>71</v>
      </c>
      <c r="C24" s="43"/>
      <c r="D24" s="43"/>
      <c r="E24" s="43"/>
      <c r="F24" s="44"/>
    </row>
    <row r="25" spans="2:6" ht="15" customHeight="1" x14ac:dyDescent="0.25">
      <c r="B25" s="42" t="s">
        <v>65</v>
      </c>
      <c r="C25" s="43"/>
      <c r="D25" s="43"/>
      <c r="E25" s="43"/>
      <c r="F25" s="44"/>
    </row>
    <row r="26" spans="2:6" ht="15" customHeight="1" x14ac:dyDescent="0.25">
      <c r="B26" s="42" t="s">
        <v>70</v>
      </c>
      <c r="C26" s="43"/>
      <c r="D26" s="43"/>
      <c r="E26" s="43"/>
      <c r="F26" s="44"/>
    </row>
    <row r="27" spans="2:6" ht="15" customHeight="1" x14ac:dyDescent="0.25">
      <c r="B27" s="42" t="s">
        <v>66</v>
      </c>
      <c r="C27" s="43"/>
      <c r="D27" s="43"/>
      <c r="E27" s="43"/>
      <c r="F27" s="44"/>
    </row>
    <row r="28" spans="2:6" ht="15" customHeight="1" x14ac:dyDescent="0.25">
      <c r="B28" s="42" t="s">
        <v>68</v>
      </c>
      <c r="C28" s="43"/>
      <c r="D28" s="43"/>
      <c r="E28" s="43"/>
      <c r="F28" s="44"/>
    </row>
    <row r="29" spans="2:6" ht="15" customHeight="1" x14ac:dyDescent="0.25">
      <c r="B29" s="42" t="s">
        <v>67</v>
      </c>
      <c r="C29" s="43"/>
      <c r="D29" s="43"/>
      <c r="E29" s="43"/>
      <c r="F29" s="44"/>
    </row>
    <row r="30" spans="2:6" ht="15" customHeight="1" thickBot="1" x14ac:dyDescent="0.3">
      <c r="B30" s="45" t="s">
        <v>69</v>
      </c>
      <c r="C30" s="46"/>
      <c r="D30" s="46"/>
      <c r="E30" s="46"/>
      <c r="F30" s="47"/>
    </row>
    <row r="31" spans="2:6" ht="14.25" thickBot="1" x14ac:dyDescent="0.3">
      <c r="B31" s="34"/>
      <c r="C31" s="34"/>
      <c r="D31" s="34"/>
      <c r="E31" s="34"/>
      <c r="F31" s="34"/>
    </row>
    <row r="32" spans="2:6" ht="15" x14ac:dyDescent="0.25">
      <c r="B32" s="109" t="s">
        <v>18</v>
      </c>
      <c r="C32" s="110" t="s">
        <v>114</v>
      </c>
      <c r="D32" s="110" t="s">
        <v>19</v>
      </c>
      <c r="E32" s="111" t="s">
        <v>20</v>
      </c>
      <c r="F32" s="112"/>
    </row>
    <row r="33" spans="2:6" x14ac:dyDescent="0.25">
      <c r="B33" s="48" t="s">
        <v>22</v>
      </c>
      <c r="C33" s="49">
        <v>22</v>
      </c>
      <c r="D33" s="1">
        <v>0</v>
      </c>
      <c r="E33" s="58">
        <f>+C33*D33</f>
        <v>0</v>
      </c>
      <c r="F33" s="59"/>
    </row>
    <row r="34" spans="2:6" x14ac:dyDescent="0.25">
      <c r="B34" s="50" t="s">
        <v>73</v>
      </c>
      <c r="C34" s="49">
        <v>1870</v>
      </c>
      <c r="D34" s="1">
        <v>0</v>
      </c>
      <c r="E34" s="58">
        <f t="shared" ref="E34:E50" si="0">+C34*D34</f>
        <v>0</v>
      </c>
      <c r="F34" s="59"/>
    </row>
    <row r="35" spans="2:6" x14ac:dyDescent="0.25">
      <c r="B35" s="51" t="s">
        <v>26</v>
      </c>
      <c r="C35" s="49">
        <v>22</v>
      </c>
      <c r="D35" s="1">
        <v>0</v>
      </c>
      <c r="E35" s="58">
        <f t="shared" si="0"/>
        <v>0</v>
      </c>
      <c r="F35" s="59"/>
    </row>
    <row r="36" spans="2:6" x14ac:dyDescent="0.25">
      <c r="B36" s="48" t="s">
        <v>24</v>
      </c>
      <c r="C36" s="49">
        <v>22</v>
      </c>
      <c r="D36" s="1">
        <v>0</v>
      </c>
      <c r="E36" s="58">
        <f t="shared" si="0"/>
        <v>0</v>
      </c>
      <c r="F36" s="59"/>
    </row>
    <row r="37" spans="2:6" x14ac:dyDescent="0.25">
      <c r="B37" s="48" t="s">
        <v>48</v>
      </c>
      <c r="C37" s="49">
        <v>22</v>
      </c>
      <c r="D37" s="1">
        <v>0</v>
      </c>
      <c r="E37" s="58">
        <f t="shared" si="0"/>
        <v>0</v>
      </c>
      <c r="F37" s="59"/>
    </row>
    <row r="38" spans="2:6" x14ac:dyDescent="0.25">
      <c r="B38" s="48" t="s">
        <v>49</v>
      </c>
      <c r="C38" s="49">
        <v>22</v>
      </c>
      <c r="D38" s="1">
        <v>0</v>
      </c>
      <c r="E38" s="58">
        <f t="shared" si="0"/>
        <v>0</v>
      </c>
      <c r="F38" s="59"/>
    </row>
    <row r="39" spans="2:6" x14ac:dyDescent="0.25">
      <c r="B39" s="48" t="s">
        <v>28</v>
      </c>
      <c r="C39" s="49">
        <v>22</v>
      </c>
      <c r="D39" s="1">
        <v>0</v>
      </c>
      <c r="E39" s="58">
        <f t="shared" si="0"/>
        <v>0</v>
      </c>
      <c r="F39" s="59"/>
    </row>
    <row r="40" spans="2:6" x14ac:dyDescent="0.25">
      <c r="B40" s="51" t="s">
        <v>50</v>
      </c>
      <c r="C40" s="49">
        <v>3</v>
      </c>
      <c r="D40" s="1">
        <v>0</v>
      </c>
      <c r="E40" s="58">
        <f t="shared" si="0"/>
        <v>0</v>
      </c>
      <c r="F40" s="59"/>
    </row>
    <row r="41" spans="2:6" x14ac:dyDescent="0.25">
      <c r="B41" s="48" t="s">
        <v>51</v>
      </c>
      <c r="C41" s="49">
        <v>3</v>
      </c>
      <c r="D41" s="1">
        <v>0</v>
      </c>
      <c r="E41" s="58">
        <f t="shared" si="0"/>
        <v>0</v>
      </c>
      <c r="F41" s="59"/>
    </row>
    <row r="42" spans="2:6" x14ac:dyDescent="0.25">
      <c r="B42" s="48" t="s">
        <v>29</v>
      </c>
      <c r="C42" s="49">
        <v>1</v>
      </c>
      <c r="D42" s="1">
        <v>0</v>
      </c>
      <c r="E42" s="58">
        <f t="shared" si="0"/>
        <v>0</v>
      </c>
      <c r="F42" s="59"/>
    </row>
    <row r="43" spans="2:6" x14ac:dyDescent="0.25">
      <c r="B43" s="52" t="s">
        <v>52</v>
      </c>
      <c r="C43" s="49">
        <v>44</v>
      </c>
      <c r="D43" s="1">
        <v>0</v>
      </c>
      <c r="E43" s="58">
        <f t="shared" si="0"/>
        <v>0</v>
      </c>
      <c r="F43" s="59"/>
    </row>
    <row r="44" spans="2:6" x14ac:dyDescent="0.25">
      <c r="B44" s="51" t="s">
        <v>53</v>
      </c>
      <c r="C44" s="49">
        <v>44</v>
      </c>
      <c r="D44" s="1">
        <v>0</v>
      </c>
      <c r="E44" s="58">
        <f t="shared" si="0"/>
        <v>0</v>
      </c>
      <c r="F44" s="59"/>
    </row>
    <row r="45" spans="2:6" x14ac:dyDescent="0.25">
      <c r="B45" s="51" t="s">
        <v>54</v>
      </c>
      <c r="C45" s="49">
        <v>1870</v>
      </c>
      <c r="D45" s="1">
        <v>0</v>
      </c>
      <c r="E45" s="58">
        <f t="shared" si="0"/>
        <v>0</v>
      </c>
      <c r="F45" s="59"/>
    </row>
    <row r="46" spans="2:6" x14ac:dyDescent="0.25">
      <c r="B46" s="51" t="s">
        <v>32</v>
      </c>
      <c r="C46" s="49">
        <v>1870</v>
      </c>
      <c r="D46" s="1">
        <v>0</v>
      </c>
      <c r="E46" s="58">
        <f t="shared" si="0"/>
        <v>0</v>
      </c>
      <c r="F46" s="59"/>
    </row>
    <row r="47" spans="2:6" x14ac:dyDescent="0.25">
      <c r="B47" s="51" t="s">
        <v>55</v>
      </c>
      <c r="C47" s="49">
        <v>1</v>
      </c>
      <c r="D47" s="1">
        <v>0</v>
      </c>
      <c r="E47" s="58">
        <f t="shared" si="0"/>
        <v>0</v>
      </c>
      <c r="F47" s="59"/>
    </row>
    <row r="48" spans="2:6" x14ac:dyDescent="0.25">
      <c r="B48" s="53" t="s">
        <v>56</v>
      </c>
      <c r="C48" s="49">
        <v>1</v>
      </c>
      <c r="D48" s="1">
        <v>0</v>
      </c>
      <c r="E48" s="58">
        <f t="shared" si="0"/>
        <v>0</v>
      </c>
      <c r="F48" s="59"/>
    </row>
    <row r="49" spans="2:8" x14ac:dyDescent="0.25">
      <c r="B49" s="140" t="s">
        <v>57</v>
      </c>
      <c r="C49" s="49">
        <v>1</v>
      </c>
      <c r="D49" s="1">
        <v>0</v>
      </c>
      <c r="E49" s="58">
        <f t="shared" si="0"/>
        <v>0</v>
      </c>
      <c r="F49" s="59"/>
    </row>
    <row r="50" spans="2:8" x14ac:dyDescent="0.25">
      <c r="B50" s="51" t="s">
        <v>36</v>
      </c>
      <c r="C50" s="49">
        <v>22</v>
      </c>
      <c r="D50" s="1">
        <v>0</v>
      </c>
      <c r="E50" s="58">
        <f t="shared" si="0"/>
        <v>0</v>
      </c>
      <c r="F50" s="59"/>
    </row>
    <row r="51" spans="2:8" x14ac:dyDescent="0.25">
      <c r="B51" s="51" t="s">
        <v>58</v>
      </c>
      <c r="C51" s="49">
        <v>44</v>
      </c>
      <c r="D51" s="1">
        <v>0</v>
      </c>
      <c r="E51" s="58">
        <f t="shared" ref="E51:E61" si="1">+C51*D51</f>
        <v>0</v>
      </c>
      <c r="F51" s="59"/>
    </row>
    <row r="52" spans="2:8" x14ac:dyDescent="0.25">
      <c r="B52" s="51" t="s">
        <v>40</v>
      </c>
      <c r="C52" s="49">
        <v>3</v>
      </c>
      <c r="D52" s="1">
        <v>0</v>
      </c>
      <c r="E52" s="58">
        <f t="shared" si="1"/>
        <v>0</v>
      </c>
      <c r="F52" s="59"/>
    </row>
    <row r="53" spans="2:8" x14ac:dyDescent="0.25">
      <c r="B53" s="51" t="s">
        <v>41</v>
      </c>
      <c r="C53" s="49">
        <v>22</v>
      </c>
      <c r="D53" s="1">
        <v>0</v>
      </c>
      <c r="E53" s="58">
        <f t="shared" si="1"/>
        <v>0</v>
      </c>
      <c r="F53" s="59"/>
    </row>
    <row r="54" spans="2:8" x14ac:dyDescent="0.25">
      <c r="B54" s="51" t="s">
        <v>59</v>
      </c>
      <c r="C54" s="49">
        <v>44</v>
      </c>
      <c r="D54" s="1">
        <v>0</v>
      </c>
      <c r="E54" s="58">
        <f t="shared" si="1"/>
        <v>0</v>
      </c>
      <c r="F54" s="59"/>
    </row>
    <row r="55" spans="2:8" ht="27" x14ac:dyDescent="0.25">
      <c r="B55" s="54" t="s">
        <v>60</v>
      </c>
      <c r="C55" s="49">
        <v>22</v>
      </c>
      <c r="D55" s="1">
        <v>0</v>
      </c>
      <c r="E55" s="58">
        <f t="shared" si="1"/>
        <v>0</v>
      </c>
      <c r="F55" s="59"/>
    </row>
    <row r="56" spans="2:8" x14ac:dyDescent="0.25">
      <c r="B56" s="51" t="s">
        <v>44</v>
      </c>
      <c r="C56" s="49">
        <v>22</v>
      </c>
      <c r="D56" s="1">
        <v>0</v>
      </c>
      <c r="E56" s="58">
        <f t="shared" si="1"/>
        <v>0</v>
      </c>
      <c r="F56" s="59"/>
    </row>
    <row r="57" spans="2:8" x14ac:dyDescent="0.25">
      <c r="B57" s="51" t="s">
        <v>45</v>
      </c>
      <c r="C57" s="49">
        <v>22</v>
      </c>
      <c r="D57" s="1">
        <v>0</v>
      </c>
      <c r="E57" s="58">
        <f t="shared" si="1"/>
        <v>0</v>
      </c>
      <c r="F57" s="59"/>
    </row>
    <row r="58" spans="2:8" x14ac:dyDescent="0.25">
      <c r="B58" s="48" t="s">
        <v>46</v>
      </c>
      <c r="C58" s="49">
        <v>22</v>
      </c>
      <c r="D58" s="1">
        <v>0</v>
      </c>
      <c r="E58" s="58">
        <f t="shared" si="1"/>
        <v>0</v>
      </c>
      <c r="F58" s="59"/>
    </row>
    <row r="59" spans="2:8" x14ac:dyDescent="0.25">
      <c r="B59" s="51" t="s">
        <v>61</v>
      </c>
      <c r="C59" s="49">
        <v>3</v>
      </c>
      <c r="D59" s="1">
        <v>0</v>
      </c>
      <c r="E59" s="58">
        <f t="shared" si="1"/>
        <v>0</v>
      </c>
      <c r="F59" s="59"/>
    </row>
    <row r="60" spans="2:8" ht="40.5" x14ac:dyDescent="0.25">
      <c r="B60" s="55" t="s">
        <v>62</v>
      </c>
      <c r="C60" s="49">
        <v>1</v>
      </c>
      <c r="D60" s="1">
        <v>0</v>
      </c>
      <c r="E60" s="58">
        <f t="shared" si="1"/>
        <v>0</v>
      </c>
      <c r="F60" s="59"/>
    </row>
    <row r="61" spans="2:8" ht="14.25" thickBot="1" x14ac:dyDescent="0.3">
      <c r="B61" s="56" t="s">
        <v>47</v>
      </c>
      <c r="C61" s="57">
        <v>1</v>
      </c>
      <c r="D61" s="1">
        <v>0</v>
      </c>
      <c r="E61" s="58">
        <f t="shared" si="1"/>
        <v>0</v>
      </c>
      <c r="F61" s="59"/>
    </row>
    <row r="62" spans="2:8" ht="15" x14ac:dyDescent="0.25">
      <c r="B62" s="60"/>
      <c r="C62" s="60"/>
      <c r="D62" s="60"/>
      <c r="E62" s="60"/>
      <c r="F62" s="60"/>
    </row>
    <row r="63" spans="2:8" ht="18.75" x14ac:dyDescent="0.25">
      <c r="B63" s="113" t="s">
        <v>74</v>
      </c>
      <c r="C63" s="113"/>
      <c r="D63" s="113"/>
      <c r="E63" s="113"/>
      <c r="F63" s="114">
        <f>SUM(E33:F61)</f>
        <v>0</v>
      </c>
      <c r="H63" s="3"/>
    </row>
    <row r="64" spans="2:8" x14ac:dyDescent="0.25">
      <c r="B64" s="34"/>
      <c r="C64" s="34"/>
      <c r="D64" s="34"/>
      <c r="E64" s="34"/>
      <c r="F64" s="34"/>
    </row>
    <row r="65" spans="2:6" x14ac:dyDescent="0.25">
      <c r="B65" s="115" t="s">
        <v>21</v>
      </c>
      <c r="C65" s="115"/>
      <c r="D65" s="115"/>
      <c r="E65" s="115"/>
      <c r="F65" s="115"/>
    </row>
    <row r="66" spans="2:6" ht="90.75" customHeight="1" x14ac:dyDescent="0.25">
      <c r="B66" s="4"/>
      <c r="C66" s="4"/>
      <c r="D66" s="4"/>
      <c r="E66" s="4"/>
      <c r="F66" s="4"/>
    </row>
  </sheetData>
  <sheetProtection algorithmName="SHA-512" hashValue="nbBDs3cwKApNZoBQ/sSSVTWmlAWZx7wb5Sa4BnvePzB1nh12LiI4ADCeFzvdX6XQDs4IHjX6HBq83Y4Yk0C3/A==" saltValue="ynLIlvb9KFnZEeJiEJIMhA==" spinCount="100000" sheet="1" objects="1" scenarios="1" selectLockedCells="1"/>
  <protectedRanges>
    <protectedRange sqref="C62:D62" name="Range2_5_2_1_9_2"/>
    <protectedRange sqref="C37:C61" name="Range2_5_2_1_6_3"/>
  </protectedRanges>
  <mergeCells count="60">
    <mergeCell ref="E60:F60"/>
    <mergeCell ref="E61:F61"/>
    <mergeCell ref="E55:F55"/>
    <mergeCell ref="E56:F56"/>
    <mergeCell ref="E57:F57"/>
    <mergeCell ref="E58:F58"/>
    <mergeCell ref="E59:F59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E41:F41"/>
    <mergeCell ref="E40:F40"/>
    <mergeCell ref="E42:F42"/>
    <mergeCell ref="E43:F43"/>
    <mergeCell ref="E44:F44"/>
    <mergeCell ref="B24:F24"/>
    <mergeCell ref="B25:F25"/>
    <mergeCell ref="B26:F26"/>
    <mergeCell ref="B27:F27"/>
    <mergeCell ref="B28:F28"/>
    <mergeCell ref="B29:F29"/>
    <mergeCell ref="B30:F30"/>
    <mergeCell ref="E36:F36"/>
    <mergeCell ref="E37:F37"/>
    <mergeCell ref="E38:F38"/>
    <mergeCell ref="E39:F39"/>
    <mergeCell ref="C17:D17"/>
    <mergeCell ref="B2:F2"/>
    <mergeCell ref="B3:C3"/>
    <mergeCell ref="D3:F3"/>
    <mergeCell ref="C5:F5"/>
    <mergeCell ref="C6:D6"/>
    <mergeCell ref="B7:B11"/>
    <mergeCell ref="C7:F7"/>
    <mergeCell ref="C8:F8"/>
    <mergeCell ref="C9:F9"/>
    <mergeCell ref="C10:F10"/>
    <mergeCell ref="C11:F11"/>
    <mergeCell ref="C13:F13"/>
    <mergeCell ref="C14:D14"/>
    <mergeCell ref="C15:F15"/>
    <mergeCell ref="C16:F16"/>
    <mergeCell ref="C19:F19"/>
    <mergeCell ref="B21:F21"/>
    <mergeCell ref="E32:F32"/>
    <mergeCell ref="E33:F33"/>
    <mergeCell ref="E34:F34"/>
    <mergeCell ref="E35:F35"/>
    <mergeCell ref="C23:F23"/>
    <mergeCell ref="B62:F62"/>
    <mergeCell ref="B66:F66"/>
    <mergeCell ref="B63:E63"/>
    <mergeCell ref="B65:F6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0802-B7D0-4CEA-9BAA-DE617AE7FB7B}">
  <dimension ref="B1:H62"/>
  <sheetViews>
    <sheetView workbookViewId="0">
      <selection activeCell="C13" sqref="C13:F13"/>
    </sheetView>
  </sheetViews>
  <sheetFormatPr defaultColWidth="9.140625" defaultRowHeight="13.5" x14ac:dyDescent="0.25"/>
  <cols>
    <col min="1" max="1" width="2" style="34" customWidth="1"/>
    <col min="2" max="2" width="78.5703125" style="34" customWidth="1"/>
    <col min="3" max="3" width="8" style="34" customWidth="1"/>
    <col min="4" max="4" width="25.7109375" style="34" customWidth="1"/>
    <col min="5" max="5" width="5.85546875" style="34" customWidth="1"/>
    <col min="6" max="6" width="25.7109375" style="34" customWidth="1"/>
    <col min="7" max="7" width="9.140625" style="34"/>
    <col min="8" max="8" width="9.7109375" style="34" bestFit="1" customWidth="1"/>
    <col min="9" max="16384" width="9.140625" style="34"/>
  </cols>
  <sheetData>
    <row r="1" spans="2:6" ht="9" customHeight="1" thickBot="1" x14ac:dyDescent="0.3"/>
    <row r="2" spans="2:6" ht="19.5" thickBot="1" x14ac:dyDescent="0.35">
      <c r="B2" s="65" t="s">
        <v>0</v>
      </c>
      <c r="C2" s="66"/>
      <c r="D2" s="66"/>
      <c r="E2" s="66"/>
      <c r="F2" s="67"/>
    </row>
    <row r="3" spans="2:6" ht="40.5" customHeight="1" thickBot="1" x14ac:dyDescent="0.35">
      <c r="B3" s="68" t="s">
        <v>1</v>
      </c>
      <c r="C3" s="69"/>
      <c r="D3" s="70" t="s">
        <v>75</v>
      </c>
      <c r="E3" s="70"/>
      <c r="F3" s="71"/>
    </row>
    <row r="4" spans="2:6" ht="19.5" thickBot="1" x14ac:dyDescent="0.35">
      <c r="B4" s="72"/>
      <c r="C4" s="72"/>
      <c r="D4" s="72"/>
      <c r="E4" s="72"/>
      <c r="F4" s="72"/>
    </row>
    <row r="5" spans="2:6" ht="15.75" x14ac:dyDescent="0.25">
      <c r="B5" s="73" t="s">
        <v>2</v>
      </c>
      <c r="C5" s="74" t="s">
        <v>3</v>
      </c>
      <c r="D5" s="75"/>
      <c r="E5" s="75"/>
      <c r="F5" s="76"/>
    </row>
    <row r="6" spans="2:6" ht="15.75" x14ac:dyDescent="0.25">
      <c r="B6" s="77" t="s">
        <v>4</v>
      </c>
      <c r="C6" s="78" t="s">
        <v>5</v>
      </c>
      <c r="D6" s="79"/>
      <c r="E6" s="80" t="s">
        <v>6</v>
      </c>
      <c r="F6" s="81">
        <v>26360527</v>
      </c>
    </row>
    <row r="7" spans="2:6" ht="15.75" x14ac:dyDescent="0.25">
      <c r="B7" s="82" t="s">
        <v>7</v>
      </c>
      <c r="C7" s="83" t="s">
        <v>8</v>
      </c>
      <c r="D7" s="84"/>
      <c r="E7" s="84"/>
      <c r="F7" s="85"/>
    </row>
    <row r="8" spans="2:6" ht="15.75" x14ac:dyDescent="0.25">
      <c r="B8" s="82"/>
      <c r="C8" s="86" t="s">
        <v>9</v>
      </c>
      <c r="D8" s="86"/>
      <c r="E8" s="86"/>
      <c r="F8" s="87"/>
    </row>
    <row r="9" spans="2:6" ht="15.75" x14ac:dyDescent="0.25">
      <c r="B9" s="82"/>
      <c r="C9" s="86" t="s">
        <v>10</v>
      </c>
      <c r="D9" s="86"/>
      <c r="E9" s="86"/>
      <c r="F9" s="87"/>
    </row>
    <row r="10" spans="2:6" ht="15.75" x14ac:dyDescent="0.25">
      <c r="B10" s="82"/>
      <c r="C10" s="86" t="s">
        <v>11</v>
      </c>
      <c r="D10" s="86"/>
      <c r="E10" s="86"/>
      <c r="F10" s="87"/>
    </row>
    <row r="11" spans="2:6" ht="16.5" thickBot="1" x14ac:dyDescent="0.3">
      <c r="B11" s="88"/>
      <c r="C11" s="89" t="s">
        <v>12</v>
      </c>
      <c r="D11" s="89"/>
      <c r="E11" s="89"/>
      <c r="F11" s="90"/>
    </row>
    <row r="12" spans="2:6" ht="14.25" thickBot="1" x14ac:dyDescent="0.3"/>
    <row r="13" spans="2:6" ht="15" x14ac:dyDescent="0.25">
      <c r="B13" s="73" t="s">
        <v>13</v>
      </c>
      <c r="C13" s="91">
        <f>+Monoblok_AP!C13</f>
        <v>0</v>
      </c>
      <c r="D13" s="92"/>
      <c r="E13" s="92"/>
      <c r="F13" s="93"/>
    </row>
    <row r="14" spans="2:6" ht="15.75" x14ac:dyDescent="0.25">
      <c r="B14" s="77" t="s">
        <v>4</v>
      </c>
      <c r="C14" s="134">
        <f>+Monoblok_AP!C14</f>
        <v>0</v>
      </c>
      <c r="D14" s="135"/>
      <c r="E14" s="137" t="s">
        <v>6</v>
      </c>
      <c r="F14" s="97">
        <f>+Monoblok_AP!F14</f>
        <v>0</v>
      </c>
    </row>
    <row r="15" spans="2:6" ht="15" x14ac:dyDescent="0.25">
      <c r="B15" s="77" t="s">
        <v>7</v>
      </c>
      <c r="C15" s="134">
        <f>+Monoblok_AP!C15</f>
        <v>0</v>
      </c>
      <c r="D15" s="135"/>
      <c r="E15" s="135"/>
      <c r="F15" s="136"/>
    </row>
    <row r="16" spans="2:6" ht="15" x14ac:dyDescent="0.25">
      <c r="B16" s="77" t="s">
        <v>14</v>
      </c>
      <c r="C16" s="134">
        <f>+Monoblok_AP!C16</f>
        <v>0</v>
      </c>
      <c r="D16" s="135"/>
      <c r="E16" s="135"/>
      <c r="F16" s="136"/>
    </row>
    <row r="17" spans="2:6" ht="16.5" thickBot="1" x14ac:dyDescent="0.3">
      <c r="B17" s="99" t="s">
        <v>15</v>
      </c>
      <c r="C17" s="100">
        <f>+Monoblok_AP!C17</f>
        <v>0</v>
      </c>
      <c r="D17" s="101"/>
      <c r="E17" s="138" t="s">
        <v>16</v>
      </c>
      <c r="F17" s="103">
        <f>+Monoblok_AP!F17</f>
        <v>0</v>
      </c>
    </row>
    <row r="18" spans="2:6" ht="14.25" thickBot="1" x14ac:dyDescent="0.3"/>
    <row r="19" spans="2:6" ht="15.75" thickBot="1" x14ac:dyDescent="0.3">
      <c r="B19" s="104" t="s">
        <v>17</v>
      </c>
      <c r="C19" s="105">
        <f>+Monoblok_AP!C19</f>
        <v>0</v>
      </c>
      <c r="D19" s="106"/>
      <c r="E19" s="106"/>
      <c r="F19" s="107"/>
    </row>
    <row r="21" spans="2:6" ht="33" customHeight="1" x14ac:dyDescent="0.25">
      <c r="B21" s="108" t="s">
        <v>72</v>
      </c>
      <c r="C21" s="108"/>
      <c r="D21" s="108"/>
      <c r="E21" s="108"/>
      <c r="F21" s="108"/>
    </row>
    <row r="22" spans="2:6" ht="14.25" thickBot="1" x14ac:dyDescent="0.3"/>
    <row r="23" spans="2:6" ht="15" x14ac:dyDescent="0.25">
      <c r="B23" s="39" t="s">
        <v>63</v>
      </c>
      <c r="C23" s="40" t="s">
        <v>94</v>
      </c>
      <c r="D23" s="40"/>
      <c r="E23" s="40"/>
      <c r="F23" s="41"/>
    </row>
    <row r="24" spans="2:6" ht="15" customHeight="1" x14ac:dyDescent="0.25">
      <c r="B24" s="141" t="s">
        <v>86</v>
      </c>
      <c r="C24" s="142"/>
      <c r="D24" s="142"/>
      <c r="E24" s="142"/>
      <c r="F24" s="143"/>
    </row>
    <row r="25" spans="2:6" ht="15" customHeight="1" x14ac:dyDescent="0.25">
      <c r="B25" s="141" t="s">
        <v>87</v>
      </c>
      <c r="C25" s="142"/>
      <c r="D25" s="142"/>
      <c r="E25" s="142"/>
      <c r="F25" s="143"/>
    </row>
    <row r="26" spans="2:6" ht="15" customHeight="1" x14ac:dyDescent="0.25">
      <c r="B26" s="141" t="s">
        <v>88</v>
      </c>
      <c r="C26" s="142"/>
      <c r="D26" s="142"/>
      <c r="E26" s="142"/>
      <c r="F26" s="143"/>
    </row>
    <row r="27" spans="2:6" ht="15" customHeight="1" x14ac:dyDescent="0.25">
      <c r="B27" s="141" t="s">
        <v>89</v>
      </c>
      <c r="C27" s="142"/>
      <c r="D27" s="142"/>
      <c r="E27" s="142"/>
      <c r="F27" s="143"/>
    </row>
    <row r="28" spans="2:6" ht="15" customHeight="1" x14ac:dyDescent="0.25">
      <c r="B28" s="141" t="s">
        <v>90</v>
      </c>
      <c r="C28" s="142"/>
      <c r="D28" s="142"/>
      <c r="E28" s="142"/>
      <c r="F28" s="143"/>
    </row>
    <row r="29" spans="2:6" ht="15" customHeight="1" x14ac:dyDescent="0.25">
      <c r="B29" s="141" t="s">
        <v>91</v>
      </c>
      <c r="C29" s="142"/>
      <c r="D29" s="142"/>
      <c r="E29" s="142"/>
      <c r="F29" s="143"/>
    </row>
    <row r="30" spans="2:6" ht="15" customHeight="1" x14ac:dyDescent="0.25">
      <c r="B30" s="141" t="s">
        <v>92</v>
      </c>
      <c r="C30" s="142"/>
      <c r="D30" s="142"/>
      <c r="E30" s="142"/>
      <c r="F30" s="143"/>
    </row>
    <row r="31" spans="2:6" ht="15" customHeight="1" thickBot="1" x14ac:dyDescent="0.3">
      <c r="B31" s="144" t="s">
        <v>93</v>
      </c>
      <c r="C31" s="145"/>
      <c r="D31" s="145"/>
      <c r="E31" s="145"/>
      <c r="F31" s="146"/>
    </row>
    <row r="32" spans="2:6" ht="14.25" thickBot="1" x14ac:dyDescent="0.3"/>
    <row r="33" spans="2:6" ht="15" x14ac:dyDescent="0.25">
      <c r="B33" s="109" t="s">
        <v>18</v>
      </c>
      <c r="C33" s="110" t="s">
        <v>114</v>
      </c>
      <c r="D33" s="110" t="s">
        <v>19</v>
      </c>
      <c r="E33" s="111" t="s">
        <v>20</v>
      </c>
      <c r="F33" s="112"/>
    </row>
    <row r="34" spans="2:6" x14ac:dyDescent="0.25">
      <c r="B34" s="48" t="s">
        <v>22</v>
      </c>
      <c r="C34" s="49">
        <v>8</v>
      </c>
      <c r="D34" s="1">
        <v>0</v>
      </c>
      <c r="E34" s="58">
        <f>+C34*D34</f>
        <v>0</v>
      </c>
      <c r="F34" s="59"/>
    </row>
    <row r="35" spans="2:6" x14ac:dyDescent="0.25">
      <c r="B35" s="50" t="s">
        <v>85</v>
      </c>
      <c r="C35" s="49">
        <v>800</v>
      </c>
      <c r="D35" s="1">
        <v>0</v>
      </c>
      <c r="E35" s="58">
        <f t="shared" ref="E35:E57" si="0">+C35*D35</f>
        <v>0</v>
      </c>
      <c r="F35" s="59"/>
    </row>
    <row r="36" spans="2:6" x14ac:dyDescent="0.25">
      <c r="B36" s="51" t="s">
        <v>78</v>
      </c>
      <c r="C36" s="49">
        <v>8</v>
      </c>
      <c r="D36" s="1">
        <v>0</v>
      </c>
      <c r="E36" s="58">
        <f t="shared" si="0"/>
        <v>0</v>
      </c>
      <c r="F36" s="59"/>
    </row>
    <row r="37" spans="2:6" x14ac:dyDescent="0.25">
      <c r="B37" s="48" t="s">
        <v>79</v>
      </c>
      <c r="C37" s="49">
        <v>8</v>
      </c>
      <c r="D37" s="1">
        <v>0</v>
      </c>
      <c r="E37" s="58">
        <f t="shared" si="0"/>
        <v>0</v>
      </c>
      <c r="F37" s="59"/>
    </row>
    <row r="38" spans="2:6" x14ac:dyDescent="0.25">
      <c r="B38" s="48" t="s">
        <v>49</v>
      </c>
      <c r="C38" s="49">
        <v>8</v>
      </c>
      <c r="D38" s="1">
        <v>0</v>
      </c>
      <c r="E38" s="58">
        <f>+C38*D38</f>
        <v>0</v>
      </c>
      <c r="F38" s="59"/>
    </row>
    <row r="39" spans="2:6" x14ac:dyDescent="0.25">
      <c r="B39" s="48" t="s">
        <v>28</v>
      </c>
      <c r="C39" s="49">
        <v>8</v>
      </c>
      <c r="D39" s="1">
        <v>0</v>
      </c>
      <c r="E39" s="58">
        <f t="shared" si="0"/>
        <v>0</v>
      </c>
      <c r="F39" s="59"/>
    </row>
    <row r="40" spans="2:6" x14ac:dyDescent="0.25">
      <c r="B40" s="48" t="s">
        <v>50</v>
      </c>
      <c r="C40" s="49">
        <v>2</v>
      </c>
      <c r="D40" s="1">
        <v>0</v>
      </c>
      <c r="E40" s="58">
        <f t="shared" si="0"/>
        <v>0</v>
      </c>
      <c r="F40" s="59"/>
    </row>
    <row r="41" spans="2:6" x14ac:dyDescent="0.25">
      <c r="B41" s="51" t="s">
        <v>51</v>
      </c>
      <c r="C41" s="49">
        <v>2</v>
      </c>
      <c r="D41" s="1">
        <v>0</v>
      </c>
      <c r="E41" s="58">
        <f t="shared" si="0"/>
        <v>0</v>
      </c>
      <c r="F41" s="59"/>
    </row>
    <row r="42" spans="2:6" x14ac:dyDescent="0.25">
      <c r="B42" s="48" t="s">
        <v>29</v>
      </c>
      <c r="C42" s="49">
        <v>1</v>
      </c>
      <c r="D42" s="1">
        <v>0</v>
      </c>
      <c r="E42" s="58">
        <f t="shared" si="0"/>
        <v>0</v>
      </c>
      <c r="F42" s="59"/>
    </row>
    <row r="43" spans="2:6" x14ac:dyDescent="0.25">
      <c r="B43" s="48" t="s">
        <v>80</v>
      </c>
      <c r="C43" s="49">
        <v>29</v>
      </c>
      <c r="D43" s="1">
        <v>0</v>
      </c>
      <c r="E43" s="58">
        <f t="shared" si="0"/>
        <v>0</v>
      </c>
      <c r="F43" s="59"/>
    </row>
    <row r="44" spans="2:6" x14ac:dyDescent="0.25">
      <c r="B44" s="52" t="s">
        <v>54</v>
      </c>
      <c r="C44" s="49">
        <v>800</v>
      </c>
      <c r="D44" s="1">
        <v>0</v>
      </c>
      <c r="E44" s="58">
        <f t="shared" si="0"/>
        <v>0</v>
      </c>
      <c r="F44" s="59"/>
    </row>
    <row r="45" spans="2:6" x14ac:dyDescent="0.25">
      <c r="B45" s="51" t="s">
        <v>32</v>
      </c>
      <c r="C45" s="49">
        <v>800</v>
      </c>
      <c r="D45" s="1">
        <v>0</v>
      </c>
      <c r="E45" s="58">
        <f t="shared" si="0"/>
        <v>0</v>
      </c>
      <c r="F45" s="59"/>
    </row>
    <row r="46" spans="2:6" x14ac:dyDescent="0.25">
      <c r="B46" s="51" t="s">
        <v>81</v>
      </c>
      <c r="C46" s="49">
        <v>1</v>
      </c>
      <c r="D46" s="1">
        <v>0</v>
      </c>
      <c r="E46" s="58">
        <f t="shared" si="0"/>
        <v>0</v>
      </c>
      <c r="F46" s="59"/>
    </row>
    <row r="47" spans="2:6" x14ac:dyDescent="0.25">
      <c r="B47" s="51" t="s">
        <v>36</v>
      </c>
      <c r="C47" s="49">
        <v>8</v>
      </c>
      <c r="D47" s="1">
        <v>0</v>
      </c>
      <c r="E47" s="58">
        <f t="shared" si="0"/>
        <v>0</v>
      </c>
      <c r="F47" s="59"/>
    </row>
    <row r="48" spans="2:6" x14ac:dyDescent="0.25">
      <c r="B48" s="51" t="s">
        <v>82</v>
      </c>
      <c r="C48" s="49">
        <v>8</v>
      </c>
      <c r="D48" s="1">
        <v>0</v>
      </c>
      <c r="E48" s="58">
        <f t="shared" si="0"/>
        <v>0</v>
      </c>
      <c r="F48" s="59"/>
    </row>
    <row r="49" spans="2:8" x14ac:dyDescent="0.25">
      <c r="B49" s="53" t="s">
        <v>83</v>
      </c>
      <c r="C49" s="49">
        <v>16</v>
      </c>
      <c r="D49" s="1">
        <v>0</v>
      </c>
      <c r="E49" s="58">
        <f t="shared" si="0"/>
        <v>0</v>
      </c>
      <c r="F49" s="59"/>
    </row>
    <row r="50" spans="2:8" x14ac:dyDescent="0.25">
      <c r="B50" s="140" t="s">
        <v>40</v>
      </c>
      <c r="C50" s="49">
        <v>2</v>
      </c>
      <c r="D50" s="1">
        <v>0</v>
      </c>
      <c r="E50" s="58">
        <f t="shared" si="0"/>
        <v>0</v>
      </c>
      <c r="F50" s="59"/>
    </row>
    <row r="51" spans="2:8" x14ac:dyDescent="0.25">
      <c r="B51" s="51" t="s">
        <v>41</v>
      </c>
      <c r="C51" s="49">
        <v>8</v>
      </c>
      <c r="D51" s="1">
        <v>0</v>
      </c>
      <c r="E51" s="58">
        <f t="shared" si="0"/>
        <v>0</v>
      </c>
      <c r="F51" s="59"/>
    </row>
    <row r="52" spans="2:8" x14ac:dyDescent="0.25">
      <c r="B52" s="51" t="s">
        <v>59</v>
      </c>
      <c r="C52" s="49">
        <v>16</v>
      </c>
      <c r="D52" s="1">
        <v>0</v>
      </c>
      <c r="E52" s="58">
        <f t="shared" si="0"/>
        <v>0</v>
      </c>
      <c r="F52" s="59"/>
    </row>
    <row r="53" spans="2:8" x14ac:dyDescent="0.25">
      <c r="B53" s="51" t="s">
        <v>84</v>
      </c>
      <c r="C53" s="49">
        <v>8</v>
      </c>
      <c r="D53" s="1">
        <v>0</v>
      </c>
      <c r="E53" s="58">
        <f t="shared" si="0"/>
        <v>0</v>
      </c>
      <c r="F53" s="59"/>
    </row>
    <row r="54" spans="2:8" x14ac:dyDescent="0.25">
      <c r="B54" s="51" t="s">
        <v>44</v>
      </c>
      <c r="C54" s="49">
        <v>8</v>
      </c>
      <c r="D54" s="1">
        <v>0</v>
      </c>
      <c r="E54" s="58">
        <f t="shared" si="0"/>
        <v>0</v>
      </c>
      <c r="F54" s="59"/>
    </row>
    <row r="55" spans="2:8" x14ac:dyDescent="0.25">
      <c r="B55" s="51" t="s">
        <v>45</v>
      </c>
      <c r="C55" s="49">
        <v>8</v>
      </c>
      <c r="D55" s="1">
        <v>0</v>
      </c>
      <c r="E55" s="58">
        <f t="shared" si="0"/>
        <v>0</v>
      </c>
      <c r="F55" s="59"/>
    </row>
    <row r="56" spans="2:8" x14ac:dyDescent="0.25">
      <c r="B56" s="54" t="s">
        <v>61</v>
      </c>
      <c r="C56" s="49">
        <v>2</v>
      </c>
      <c r="D56" s="1">
        <v>0</v>
      </c>
      <c r="E56" s="58">
        <f t="shared" si="0"/>
        <v>0</v>
      </c>
      <c r="F56" s="59"/>
    </row>
    <row r="57" spans="2:8" ht="14.25" thickBot="1" x14ac:dyDescent="0.3">
      <c r="B57" s="147" t="s">
        <v>47</v>
      </c>
      <c r="C57" s="57">
        <v>1</v>
      </c>
      <c r="D57" s="5">
        <v>0</v>
      </c>
      <c r="E57" s="148">
        <f t="shared" si="0"/>
        <v>0</v>
      </c>
      <c r="F57" s="149"/>
    </row>
    <row r="58" spans="2:8" ht="15" x14ac:dyDescent="0.25">
      <c r="B58" s="60"/>
      <c r="C58" s="60"/>
      <c r="D58" s="60"/>
      <c r="E58" s="60"/>
      <c r="F58" s="60"/>
    </row>
    <row r="59" spans="2:8" ht="18.75" x14ac:dyDescent="0.25">
      <c r="B59" s="113" t="s">
        <v>74</v>
      </c>
      <c r="C59" s="113"/>
      <c r="D59" s="113"/>
      <c r="E59" s="113"/>
      <c r="F59" s="114">
        <f>SUM(E34:F57)</f>
        <v>0</v>
      </c>
      <c r="H59" s="139"/>
    </row>
    <row r="61" spans="2:8" x14ac:dyDescent="0.25">
      <c r="B61" s="115" t="s">
        <v>21</v>
      </c>
      <c r="C61" s="115"/>
      <c r="D61" s="115"/>
      <c r="E61" s="115"/>
      <c r="F61" s="115"/>
    </row>
    <row r="62" spans="2:8" ht="90.75" customHeight="1" x14ac:dyDescent="0.25">
      <c r="B62" s="4"/>
      <c r="C62" s="4"/>
      <c r="D62" s="4"/>
      <c r="E62" s="4"/>
      <c r="F62" s="4"/>
    </row>
  </sheetData>
  <sheetProtection algorithmName="SHA-512" hashValue="1JU0vUtcJW9ZdqYRi6k6NucNqOK4c8uvqzbQLfZ57PBiJ+fN5Naa116JghpaNUwbtFbSMW2Cy/T+qeNlbqCpAA==" saltValue="LO5SBHcW2TXJYTdOcDssXA==" spinCount="100000" sheet="1" objects="1" scenarios="1" selectLockedCells="1"/>
  <protectedRanges>
    <protectedRange sqref="C58:D58" name="Range2_5_2_1_9_2"/>
    <protectedRange sqref="C38:C57" name="Range2_5_2_1_6_3"/>
  </protectedRanges>
  <mergeCells count="56">
    <mergeCell ref="B61:F61"/>
    <mergeCell ref="B62:F62"/>
    <mergeCell ref="B29:F29"/>
    <mergeCell ref="B58:F58"/>
    <mergeCell ref="B59:E59"/>
    <mergeCell ref="E53:F53"/>
    <mergeCell ref="E54:F54"/>
    <mergeCell ref="E55:F55"/>
    <mergeCell ref="E56:F56"/>
    <mergeCell ref="E57:F57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B27:F27"/>
    <mergeCell ref="B28:F28"/>
    <mergeCell ref="B30:F30"/>
    <mergeCell ref="B31:F31"/>
    <mergeCell ref="E33:F33"/>
    <mergeCell ref="E34:F34"/>
    <mergeCell ref="C19:F19"/>
    <mergeCell ref="B21:F21"/>
    <mergeCell ref="C23:F23"/>
    <mergeCell ref="B24:F24"/>
    <mergeCell ref="B25:F25"/>
    <mergeCell ref="B26:F26"/>
    <mergeCell ref="C11:F11"/>
    <mergeCell ref="C13:F13"/>
    <mergeCell ref="C14:D14"/>
    <mergeCell ref="C15:F15"/>
    <mergeCell ref="C16:F16"/>
    <mergeCell ref="C17:D17"/>
    <mergeCell ref="B2:F2"/>
    <mergeCell ref="B3:C3"/>
    <mergeCell ref="D3:F3"/>
    <mergeCell ref="C5:F5"/>
    <mergeCell ref="C6:D6"/>
    <mergeCell ref="B7:B11"/>
    <mergeCell ref="C7:F7"/>
    <mergeCell ref="C8:F8"/>
    <mergeCell ref="C9:F9"/>
    <mergeCell ref="C10:F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CC21-0633-4909-8C84-1FB223C7A120}">
  <dimension ref="B1:H66"/>
  <sheetViews>
    <sheetView workbookViewId="0">
      <selection activeCell="C13" sqref="C13:F13"/>
    </sheetView>
  </sheetViews>
  <sheetFormatPr defaultColWidth="9.140625" defaultRowHeight="13.5" x14ac:dyDescent="0.25"/>
  <cols>
    <col min="1" max="1" width="2" style="2" customWidth="1"/>
    <col min="2" max="2" width="78.5703125" style="2" customWidth="1"/>
    <col min="3" max="3" width="8" style="2" customWidth="1"/>
    <col min="4" max="4" width="25.7109375" style="2" customWidth="1"/>
    <col min="5" max="5" width="5.85546875" style="2" customWidth="1"/>
    <col min="6" max="6" width="25.7109375" style="2" customWidth="1"/>
    <col min="7" max="7" width="9.140625" style="2"/>
    <col min="8" max="8" width="9.7109375" style="2" bestFit="1" customWidth="1"/>
    <col min="9" max="16384" width="9.140625" style="2"/>
  </cols>
  <sheetData>
    <row r="1" spans="2:6" ht="9" customHeight="1" thickBot="1" x14ac:dyDescent="0.3"/>
    <row r="2" spans="2:6" ht="19.5" thickBot="1" x14ac:dyDescent="0.35">
      <c r="B2" s="65" t="s">
        <v>0</v>
      </c>
      <c r="C2" s="66"/>
      <c r="D2" s="66"/>
      <c r="E2" s="66"/>
      <c r="F2" s="67"/>
    </row>
    <row r="3" spans="2:6" ht="40.5" customHeight="1" thickBot="1" x14ac:dyDescent="0.35">
      <c r="B3" s="68" t="s">
        <v>1</v>
      </c>
      <c r="C3" s="69"/>
      <c r="D3" s="70" t="s">
        <v>75</v>
      </c>
      <c r="E3" s="70"/>
      <c r="F3" s="71"/>
    </row>
    <row r="4" spans="2:6" ht="19.5" thickBot="1" x14ac:dyDescent="0.35">
      <c r="B4" s="72"/>
      <c r="C4" s="72"/>
      <c r="D4" s="72"/>
      <c r="E4" s="72"/>
      <c r="F4" s="72"/>
    </row>
    <row r="5" spans="2:6" ht="15.75" x14ac:dyDescent="0.25">
      <c r="B5" s="73" t="s">
        <v>2</v>
      </c>
      <c r="C5" s="74" t="s">
        <v>3</v>
      </c>
      <c r="D5" s="75"/>
      <c r="E5" s="75"/>
      <c r="F5" s="76"/>
    </row>
    <row r="6" spans="2:6" ht="15.75" x14ac:dyDescent="0.25">
      <c r="B6" s="77" t="s">
        <v>4</v>
      </c>
      <c r="C6" s="78" t="s">
        <v>5</v>
      </c>
      <c r="D6" s="79"/>
      <c r="E6" s="80" t="s">
        <v>6</v>
      </c>
      <c r="F6" s="81">
        <v>26360527</v>
      </c>
    </row>
    <row r="7" spans="2:6" ht="15.75" x14ac:dyDescent="0.25">
      <c r="B7" s="82" t="s">
        <v>7</v>
      </c>
      <c r="C7" s="83" t="s">
        <v>8</v>
      </c>
      <c r="D7" s="84"/>
      <c r="E7" s="84"/>
      <c r="F7" s="85"/>
    </row>
    <row r="8" spans="2:6" ht="15.75" x14ac:dyDescent="0.25">
      <c r="B8" s="82"/>
      <c r="C8" s="86" t="s">
        <v>9</v>
      </c>
      <c r="D8" s="86"/>
      <c r="E8" s="86"/>
      <c r="F8" s="87"/>
    </row>
    <row r="9" spans="2:6" ht="15.75" x14ac:dyDescent="0.25">
      <c r="B9" s="82"/>
      <c r="C9" s="86" t="s">
        <v>10</v>
      </c>
      <c r="D9" s="86"/>
      <c r="E9" s="86"/>
      <c r="F9" s="87"/>
    </row>
    <row r="10" spans="2:6" ht="15.75" x14ac:dyDescent="0.25">
      <c r="B10" s="82"/>
      <c r="C10" s="86" t="s">
        <v>11</v>
      </c>
      <c r="D10" s="86"/>
      <c r="E10" s="86"/>
      <c r="F10" s="87"/>
    </row>
    <row r="11" spans="2:6" ht="16.5" thickBot="1" x14ac:dyDescent="0.3">
      <c r="B11" s="88"/>
      <c r="C11" s="89" t="s">
        <v>12</v>
      </c>
      <c r="D11" s="89"/>
      <c r="E11" s="89"/>
      <c r="F11" s="90"/>
    </row>
    <row r="12" spans="2:6" ht="14.25" thickBot="1" x14ac:dyDescent="0.3">
      <c r="B12" s="34"/>
      <c r="C12" s="34"/>
      <c r="D12" s="34"/>
      <c r="E12" s="34"/>
      <c r="F12" s="34"/>
    </row>
    <row r="13" spans="2:6" ht="15" x14ac:dyDescent="0.25">
      <c r="B13" s="73" t="s">
        <v>13</v>
      </c>
      <c r="C13" s="91">
        <f>+Monoblok_AP!C13</f>
        <v>0</v>
      </c>
      <c r="D13" s="92"/>
      <c r="E13" s="92"/>
      <c r="F13" s="93"/>
    </row>
    <row r="14" spans="2:6" ht="15.75" x14ac:dyDescent="0.25">
      <c r="B14" s="77" t="s">
        <v>4</v>
      </c>
      <c r="C14" s="134">
        <f>+Monoblok_AP!C14</f>
        <v>0</v>
      </c>
      <c r="D14" s="135"/>
      <c r="E14" s="96" t="s">
        <v>6</v>
      </c>
      <c r="F14" s="97">
        <f>+Monoblok_AP!F14</f>
        <v>0</v>
      </c>
    </row>
    <row r="15" spans="2:6" ht="15" x14ac:dyDescent="0.25">
      <c r="B15" s="77" t="s">
        <v>7</v>
      </c>
      <c r="C15" s="134">
        <f>+Monoblok_AP!C15</f>
        <v>0</v>
      </c>
      <c r="D15" s="135"/>
      <c r="E15" s="135"/>
      <c r="F15" s="136"/>
    </row>
    <row r="16" spans="2:6" ht="15" x14ac:dyDescent="0.25">
      <c r="B16" s="77" t="s">
        <v>14</v>
      </c>
      <c r="C16" s="134">
        <f>+Monoblok_AP!C16</f>
        <v>0</v>
      </c>
      <c r="D16" s="135"/>
      <c r="E16" s="135"/>
      <c r="F16" s="136"/>
    </row>
    <row r="17" spans="2:6" ht="16.5" thickBot="1" x14ac:dyDescent="0.3">
      <c r="B17" s="99" t="s">
        <v>15</v>
      </c>
      <c r="C17" s="100">
        <f>+Monoblok_AP!C17</f>
        <v>0</v>
      </c>
      <c r="D17" s="101"/>
      <c r="E17" s="102" t="s">
        <v>16</v>
      </c>
      <c r="F17" s="103">
        <f>+Monoblok_AP!F17</f>
        <v>0</v>
      </c>
    </row>
    <row r="18" spans="2:6" ht="14.25" thickBot="1" x14ac:dyDescent="0.3">
      <c r="B18" s="34"/>
      <c r="C18" s="34"/>
      <c r="D18" s="34"/>
      <c r="E18" s="34"/>
      <c r="F18" s="34"/>
    </row>
    <row r="19" spans="2:6" ht="15.75" thickBot="1" x14ac:dyDescent="0.3">
      <c r="B19" s="104" t="s">
        <v>17</v>
      </c>
      <c r="C19" s="105">
        <f>+Monoblok_AP!C19</f>
        <v>0</v>
      </c>
      <c r="D19" s="106"/>
      <c r="E19" s="106"/>
      <c r="F19" s="107"/>
    </row>
    <row r="20" spans="2:6" x14ac:dyDescent="0.25">
      <c r="B20" s="34"/>
      <c r="C20" s="34"/>
      <c r="D20" s="34"/>
      <c r="E20" s="34"/>
      <c r="F20" s="34"/>
    </row>
    <row r="21" spans="2:6" ht="33" customHeight="1" x14ac:dyDescent="0.25">
      <c r="B21" s="108" t="s">
        <v>72</v>
      </c>
      <c r="C21" s="108"/>
      <c r="D21" s="108"/>
      <c r="E21" s="108"/>
      <c r="F21" s="108"/>
    </row>
    <row r="22" spans="2:6" ht="14.25" thickBot="1" x14ac:dyDescent="0.3">
      <c r="B22" s="34"/>
      <c r="C22" s="34"/>
      <c r="D22" s="34"/>
      <c r="E22" s="34"/>
      <c r="F22" s="34"/>
    </row>
    <row r="23" spans="2:6" ht="15" x14ac:dyDescent="0.25">
      <c r="B23" s="39" t="s">
        <v>63</v>
      </c>
      <c r="C23" s="40" t="s">
        <v>108</v>
      </c>
      <c r="D23" s="40"/>
      <c r="E23" s="40"/>
      <c r="F23" s="41"/>
    </row>
    <row r="24" spans="2:6" ht="15" customHeight="1" x14ac:dyDescent="0.25">
      <c r="B24" s="150" t="s">
        <v>97</v>
      </c>
      <c r="C24" s="151"/>
      <c r="D24" s="151"/>
      <c r="E24" s="151"/>
      <c r="F24" s="152"/>
    </row>
    <row r="25" spans="2:6" ht="15" customHeight="1" x14ac:dyDescent="0.25">
      <c r="B25" s="150" t="s">
        <v>98</v>
      </c>
      <c r="C25" s="151"/>
      <c r="D25" s="151"/>
      <c r="E25" s="151"/>
      <c r="F25" s="152"/>
    </row>
    <row r="26" spans="2:6" ht="15" customHeight="1" x14ac:dyDescent="0.25">
      <c r="B26" s="150" t="s">
        <v>99</v>
      </c>
      <c r="C26" s="151"/>
      <c r="D26" s="151"/>
      <c r="E26" s="151"/>
      <c r="F26" s="152"/>
    </row>
    <row r="27" spans="2:6" ht="15" customHeight="1" x14ac:dyDescent="0.25">
      <c r="B27" s="150" t="s">
        <v>100</v>
      </c>
      <c r="C27" s="151"/>
      <c r="D27" s="151"/>
      <c r="E27" s="151"/>
      <c r="F27" s="152"/>
    </row>
    <row r="28" spans="2:6" ht="15" customHeight="1" x14ac:dyDescent="0.25">
      <c r="B28" s="150" t="s">
        <v>101</v>
      </c>
      <c r="C28" s="151"/>
      <c r="D28" s="151"/>
      <c r="E28" s="151"/>
      <c r="F28" s="152"/>
    </row>
    <row r="29" spans="2:6" ht="15" customHeight="1" x14ac:dyDescent="0.25">
      <c r="B29" s="150" t="s">
        <v>102</v>
      </c>
      <c r="C29" s="151"/>
      <c r="D29" s="151"/>
      <c r="E29" s="151"/>
      <c r="F29" s="152"/>
    </row>
    <row r="30" spans="2:6" ht="15" customHeight="1" x14ac:dyDescent="0.25">
      <c r="B30" s="150" t="s">
        <v>103</v>
      </c>
      <c r="C30" s="151"/>
      <c r="D30" s="151"/>
      <c r="E30" s="151"/>
      <c r="F30" s="152"/>
    </row>
    <row r="31" spans="2:6" ht="15" customHeight="1" x14ac:dyDescent="0.25">
      <c r="B31" s="150" t="s">
        <v>104</v>
      </c>
      <c r="C31" s="151"/>
      <c r="D31" s="151"/>
      <c r="E31" s="151"/>
      <c r="F31" s="152"/>
    </row>
    <row r="32" spans="2:6" ht="15" customHeight="1" x14ac:dyDescent="0.25">
      <c r="B32" s="150" t="s">
        <v>105</v>
      </c>
      <c r="C32" s="151"/>
      <c r="D32" s="151"/>
      <c r="E32" s="151"/>
      <c r="F32" s="152"/>
    </row>
    <row r="33" spans="2:6" ht="15" customHeight="1" x14ac:dyDescent="0.25">
      <c r="B33" s="150" t="s">
        <v>106</v>
      </c>
      <c r="C33" s="151"/>
      <c r="D33" s="151"/>
      <c r="E33" s="151"/>
      <c r="F33" s="152"/>
    </row>
    <row r="34" spans="2:6" ht="15" customHeight="1" x14ac:dyDescent="0.25">
      <c r="B34" s="150" t="s">
        <v>107</v>
      </c>
      <c r="C34" s="151"/>
      <c r="D34" s="151"/>
      <c r="E34" s="151"/>
      <c r="F34" s="152"/>
    </row>
    <row r="35" spans="2:6" ht="15" customHeight="1" thickBot="1" x14ac:dyDescent="0.3">
      <c r="B35" s="153" t="s">
        <v>107</v>
      </c>
      <c r="C35" s="154"/>
      <c r="D35" s="154"/>
      <c r="E35" s="154"/>
      <c r="F35" s="155"/>
    </row>
    <row r="36" spans="2:6" ht="14.25" thickBot="1" x14ac:dyDescent="0.3">
      <c r="B36" s="34"/>
      <c r="C36" s="34"/>
      <c r="D36" s="34"/>
      <c r="E36" s="34"/>
      <c r="F36" s="34"/>
    </row>
    <row r="37" spans="2:6" ht="15" x14ac:dyDescent="0.25">
      <c r="B37" s="109" t="s">
        <v>18</v>
      </c>
      <c r="C37" s="110" t="s">
        <v>114</v>
      </c>
      <c r="D37" s="110" t="s">
        <v>19</v>
      </c>
      <c r="E37" s="111" t="s">
        <v>20</v>
      </c>
      <c r="F37" s="112"/>
    </row>
    <row r="38" spans="2:6" x14ac:dyDescent="0.25">
      <c r="B38" s="156" t="s">
        <v>22</v>
      </c>
      <c r="C38" s="49">
        <v>12</v>
      </c>
      <c r="D38" s="1">
        <v>0</v>
      </c>
      <c r="E38" s="58">
        <f>+C38*D38</f>
        <v>0</v>
      </c>
      <c r="F38" s="59"/>
    </row>
    <row r="39" spans="2:6" x14ac:dyDescent="0.25">
      <c r="B39" s="157" t="s">
        <v>95</v>
      </c>
      <c r="C39" s="49">
        <v>600</v>
      </c>
      <c r="D39" s="1">
        <v>0</v>
      </c>
      <c r="E39" s="58">
        <f t="shared" ref="E39:E61" si="0">+C39*D39</f>
        <v>0</v>
      </c>
      <c r="F39" s="59"/>
    </row>
    <row r="40" spans="2:6" x14ac:dyDescent="0.25">
      <c r="B40" s="158" t="s">
        <v>96</v>
      </c>
      <c r="C40" s="49">
        <v>12</v>
      </c>
      <c r="D40" s="1">
        <v>0</v>
      </c>
      <c r="E40" s="58">
        <f t="shared" si="0"/>
        <v>0</v>
      </c>
      <c r="F40" s="59"/>
    </row>
    <row r="41" spans="2:6" x14ac:dyDescent="0.25">
      <c r="B41" s="156" t="s">
        <v>79</v>
      </c>
      <c r="C41" s="49">
        <v>12</v>
      </c>
      <c r="D41" s="1">
        <v>0</v>
      </c>
      <c r="E41" s="58">
        <f t="shared" si="0"/>
        <v>0</v>
      </c>
      <c r="F41" s="59"/>
    </row>
    <row r="42" spans="2:6" x14ac:dyDescent="0.25">
      <c r="B42" s="156" t="s">
        <v>49</v>
      </c>
      <c r="C42" s="49">
        <v>12</v>
      </c>
      <c r="D42" s="1">
        <v>0</v>
      </c>
      <c r="E42" s="58">
        <f t="shared" si="0"/>
        <v>0</v>
      </c>
      <c r="F42" s="59"/>
    </row>
    <row r="43" spans="2:6" x14ac:dyDescent="0.25">
      <c r="B43" s="156" t="s">
        <v>28</v>
      </c>
      <c r="C43" s="49">
        <v>12</v>
      </c>
      <c r="D43" s="1">
        <v>0</v>
      </c>
      <c r="E43" s="58">
        <f t="shared" si="0"/>
        <v>0</v>
      </c>
      <c r="F43" s="59"/>
    </row>
    <row r="44" spans="2:6" x14ac:dyDescent="0.25">
      <c r="B44" s="156" t="s">
        <v>50</v>
      </c>
      <c r="C44" s="49">
        <v>8</v>
      </c>
      <c r="D44" s="1">
        <v>0</v>
      </c>
      <c r="E44" s="58">
        <f t="shared" si="0"/>
        <v>0</v>
      </c>
      <c r="F44" s="59"/>
    </row>
    <row r="45" spans="2:6" x14ac:dyDescent="0.25">
      <c r="B45" s="158" t="s">
        <v>51</v>
      </c>
      <c r="C45" s="49">
        <v>8</v>
      </c>
      <c r="D45" s="1">
        <v>0</v>
      </c>
      <c r="E45" s="58">
        <f t="shared" si="0"/>
        <v>0</v>
      </c>
      <c r="F45" s="59"/>
    </row>
    <row r="46" spans="2:6" x14ac:dyDescent="0.25">
      <c r="B46" s="156" t="s">
        <v>29</v>
      </c>
      <c r="C46" s="49">
        <v>1</v>
      </c>
      <c r="D46" s="1">
        <v>0</v>
      </c>
      <c r="E46" s="58">
        <f t="shared" si="0"/>
        <v>0</v>
      </c>
      <c r="F46" s="59"/>
    </row>
    <row r="47" spans="2:6" x14ac:dyDescent="0.25">
      <c r="B47" s="156" t="s">
        <v>80</v>
      </c>
      <c r="C47" s="49">
        <v>1</v>
      </c>
      <c r="D47" s="1">
        <v>0</v>
      </c>
      <c r="E47" s="58">
        <f t="shared" si="0"/>
        <v>0</v>
      </c>
      <c r="F47" s="59"/>
    </row>
    <row r="48" spans="2:6" x14ac:dyDescent="0.25">
      <c r="B48" s="52" t="s">
        <v>54</v>
      </c>
      <c r="C48" s="49">
        <v>600</v>
      </c>
      <c r="D48" s="1">
        <v>0</v>
      </c>
      <c r="E48" s="58">
        <f t="shared" si="0"/>
        <v>0</v>
      </c>
      <c r="F48" s="59"/>
    </row>
    <row r="49" spans="2:8" x14ac:dyDescent="0.25">
      <c r="B49" s="158" t="s">
        <v>32</v>
      </c>
      <c r="C49" s="49">
        <v>600</v>
      </c>
      <c r="D49" s="1">
        <v>0</v>
      </c>
      <c r="E49" s="58">
        <f t="shared" si="0"/>
        <v>0</v>
      </c>
      <c r="F49" s="59"/>
    </row>
    <row r="50" spans="2:8" x14ac:dyDescent="0.25">
      <c r="B50" s="158" t="s">
        <v>81</v>
      </c>
      <c r="C50" s="49">
        <v>1</v>
      </c>
      <c r="D50" s="1">
        <v>0</v>
      </c>
      <c r="E50" s="58">
        <f t="shared" si="0"/>
        <v>0</v>
      </c>
      <c r="F50" s="59"/>
    </row>
    <row r="51" spans="2:8" x14ac:dyDescent="0.25">
      <c r="B51" s="158" t="s">
        <v>36</v>
      </c>
      <c r="C51" s="49">
        <v>12</v>
      </c>
      <c r="D51" s="1">
        <v>0</v>
      </c>
      <c r="E51" s="58">
        <f t="shared" si="0"/>
        <v>0</v>
      </c>
      <c r="F51" s="59"/>
    </row>
    <row r="52" spans="2:8" x14ac:dyDescent="0.25">
      <c r="B52" s="158" t="s">
        <v>82</v>
      </c>
      <c r="C52" s="49">
        <v>12</v>
      </c>
      <c r="D52" s="1">
        <v>0</v>
      </c>
      <c r="E52" s="58">
        <f t="shared" si="0"/>
        <v>0</v>
      </c>
      <c r="F52" s="59"/>
    </row>
    <row r="53" spans="2:8" x14ac:dyDescent="0.25">
      <c r="B53" s="52" t="s">
        <v>83</v>
      </c>
      <c r="C53" s="49">
        <v>24</v>
      </c>
      <c r="D53" s="1">
        <v>0</v>
      </c>
      <c r="E53" s="58">
        <f t="shared" si="0"/>
        <v>0</v>
      </c>
      <c r="F53" s="59"/>
    </row>
    <row r="54" spans="2:8" x14ac:dyDescent="0.25">
      <c r="B54" s="140" t="s">
        <v>40</v>
      </c>
      <c r="C54" s="49">
        <v>8</v>
      </c>
      <c r="D54" s="1">
        <v>0</v>
      </c>
      <c r="E54" s="58">
        <f t="shared" si="0"/>
        <v>0</v>
      </c>
      <c r="F54" s="59"/>
    </row>
    <row r="55" spans="2:8" x14ac:dyDescent="0.25">
      <c r="B55" s="158" t="s">
        <v>41</v>
      </c>
      <c r="C55" s="49">
        <v>12</v>
      </c>
      <c r="D55" s="1">
        <v>0</v>
      </c>
      <c r="E55" s="58">
        <f t="shared" si="0"/>
        <v>0</v>
      </c>
      <c r="F55" s="59"/>
    </row>
    <row r="56" spans="2:8" x14ac:dyDescent="0.25">
      <c r="B56" s="158" t="s">
        <v>59</v>
      </c>
      <c r="C56" s="49">
        <v>24</v>
      </c>
      <c r="D56" s="1">
        <v>0</v>
      </c>
      <c r="E56" s="58">
        <f t="shared" si="0"/>
        <v>0</v>
      </c>
      <c r="F56" s="59"/>
    </row>
    <row r="57" spans="2:8" x14ac:dyDescent="0.25">
      <c r="B57" s="158" t="s">
        <v>84</v>
      </c>
      <c r="C57" s="49">
        <v>12</v>
      </c>
      <c r="D57" s="1">
        <v>0</v>
      </c>
      <c r="E57" s="58">
        <f t="shared" si="0"/>
        <v>0</v>
      </c>
      <c r="F57" s="59"/>
    </row>
    <row r="58" spans="2:8" x14ac:dyDescent="0.25">
      <c r="B58" s="158" t="s">
        <v>44</v>
      </c>
      <c r="C58" s="49">
        <v>12</v>
      </c>
      <c r="D58" s="1">
        <v>0</v>
      </c>
      <c r="E58" s="58">
        <f t="shared" si="0"/>
        <v>0</v>
      </c>
      <c r="F58" s="59"/>
    </row>
    <row r="59" spans="2:8" x14ac:dyDescent="0.25">
      <c r="B59" s="158" t="s">
        <v>45</v>
      </c>
      <c r="C59" s="49">
        <v>12</v>
      </c>
      <c r="D59" s="1">
        <v>0</v>
      </c>
      <c r="E59" s="58">
        <f t="shared" si="0"/>
        <v>0</v>
      </c>
      <c r="F59" s="59"/>
    </row>
    <row r="60" spans="2:8" x14ac:dyDescent="0.25">
      <c r="B60" s="159" t="s">
        <v>61</v>
      </c>
      <c r="C60" s="49">
        <v>8</v>
      </c>
      <c r="D60" s="1">
        <v>0</v>
      </c>
      <c r="E60" s="58">
        <f t="shared" si="0"/>
        <v>0</v>
      </c>
      <c r="F60" s="59"/>
    </row>
    <row r="61" spans="2:8" ht="14.25" thickBot="1" x14ac:dyDescent="0.3">
      <c r="B61" s="160" t="s">
        <v>47</v>
      </c>
      <c r="C61" s="57">
        <v>1</v>
      </c>
      <c r="D61" s="5">
        <v>0</v>
      </c>
      <c r="E61" s="148">
        <f t="shared" si="0"/>
        <v>0</v>
      </c>
      <c r="F61" s="149"/>
    </row>
    <row r="62" spans="2:8" ht="15" x14ac:dyDescent="0.25">
      <c r="B62" s="60"/>
      <c r="C62" s="60"/>
      <c r="D62" s="60"/>
      <c r="E62" s="60"/>
      <c r="F62" s="60"/>
    </row>
    <row r="63" spans="2:8" ht="18.75" x14ac:dyDescent="0.25">
      <c r="B63" s="113" t="s">
        <v>74</v>
      </c>
      <c r="C63" s="113"/>
      <c r="D63" s="113"/>
      <c r="E63" s="113"/>
      <c r="F63" s="114">
        <f>SUM(E38:F61)</f>
        <v>0</v>
      </c>
      <c r="H63" s="3"/>
    </row>
    <row r="64" spans="2:8" x14ac:dyDescent="0.25">
      <c r="B64" s="34"/>
      <c r="C64" s="34"/>
      <c r="D64" s="34"/>
      <c r="E64" s="34"/>
      <c r="F64" s="34"/>
    </row>
    <row r="65" spans="2:6" x14ac:dyDescent="0.25">
      <c r="B65" s="115" t="s">
        <v>21</v>
      </c>
      <c r="C65" s="115"/>
      <c r="D65" s="115"/>
      <c r="E65" s="115"/>
      <c r="F65" s="115"/>
    </row>
    <row r="66" spans="2:6" ht="90.75" customHeight="1" x14ac:dyDescent="0.25">
      <c r="B66" s="4"/>
      <c r="C66" s="4"/>
      <c r="D66" s="4"/>
      <c r="E66" s="4"/>
      <c r="F66" s="4"/>
    </row>
  </sheetData>
  <sheetProtection algorithmName="SHA-512" hashValue="q2fkwJIx3yGCX9wwsFKAb1g+ZrjlkG66nP0nlNoM3Q5kdIE8AP6zLH3tikN9vu9egXvnXD2csEqzgxB2/3hhbw==" saltValue="5zAXuh3WrPeTNzIuHfXYxw==" spinCount="100000" sheet="1" objects="1" scenarios="1" selectLockedCells="1"/>
  <protectedRanges>
    <protectedRange sqref="C62:D62" name="Range2_5_2_1_9_2_1"/>
    <protectedRange sqref="C42:C61" name="Range2_5_2_1_6_3_1"/>
  </protectedRanges>
  <mergeCells count="60">
    <mergeCell ref="B29:F29"/>
    <mergeCell ref="B62:F62"/>
    <mergeCell ref="B63:E63"/>
    <mergeCell ref="B65:F65"/>
    <mergeCell ref="B66:F66"/>
    <mergeCell ref="E57:F57"/>
    <mergeCell ref="E58:F58"/>
    <mergeCell ref="E59:F59"/>
    <mergeCell ref="E60:F60"/>
    <mergeCell ref="E61:F61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B32:F32"/>
    <mergeCell ref="B33:F33"/>
    <mergeCell ref="B34:F34"/>
    <mergeCell ref="B35:F35"/>
    <mergeCell ref="E37:F37"/>
    <mergeCell ref="E38:F38"/>
    <mergeCell ref="C19:F19"/>
    <mergeCell ref="B21:F21"/>
    <mergeCell ref="C23:F23"/>
    <mergeCell ref="B24:F24"/>
    <mergeCell ref="B30:F30"/>
    <mergeCell ref="B31:F31"/>
    <mergeCell ref="B25:F25"/>
    <mergeCell ref="B26:F26"/>
    <mergeCell ref="B27:F27"/>
    <mergeCell ref="B28:F28"/>
    <mergeCell ref="C11:F11"/>
    <mergeCell ref="C13:F13"/>
    <mergeCell ref="C14:D14"/>
    <mergeCell ref="C15:F15"/>
    <mergeCell ref="C16:F16"/>
    <mergeCell ref="C17:D17"/>
    <mergeCell ref="B2:F2"/>
    <mergeCell ref="B3:C3"/>
    <mergeCell ref="D3:F3"/>
    <mergeCell ref="C5:F5"/>
    <mergeCell ref="C6:D6"/>
    <mergeCell ref="B7:B11"/>
    <mergeCell ref="C7:F7"/>
    <mergeCell ref="C8:F8"/>
    <mergeCell ref="C9:F9"/>
    <mergeCell ref="C10:F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89FC3-F9AE-4127-A299-468ABD8E8091}">
  <dimension ref="B1:H61"/>
  <sheetViews>
    <sheetView workbookViewId="0">
      <selection activeCell="C13" sqref="C13:F13"/>
    </sheetView>
  </sheetViews>
  <sheetFormatPr defaultColWidth="9.140625" defaultRowHeight="13.5" x14ac:dyDescent="0.25"/>
  <cols>
    <col min="1" max="1" width="2" style="2" customWidth="1"/>
    <col min="2" max="2" width="78.5703125" style="2" customWidth="1"/>
    <col min="3" max="3" width="8" style="2" customWidth="1"/>
    <col min="4" max="4" width="25.7109375" style="2" customWidth="1"/>
    <col min="5" max="5" width="5.85546875" style="2" customWidth="1"/>
    <col min="6" max="6" width="25.7109375" style="2" customWidth="1"/>
    <col min="7" max="7" width="9.140625" style="2"/>
    <col min="8" max="8" width="9.7109375" style="2" bestFit="1" customWidth="1"/>
    <col min="9" max="16384" width="9.140625" style="2"/>
  </cols>
  <sheetData>
    <row r="1" spans="2:6" ht="9" customHeight="1" thickBot="1" x14ac:dyDescent="0.3"/>
    <row r="2" spans="2:6" ht="19.5" thickBot="1" x14ac:dyDescent="0.35">
      <c r="B2" s="65" t="s">
        <v>0</v>
      </c>
      <c r="C2" s="66"/>
      <c r="D2" s="66"/>
      <c r="E2" s="66"/>
      <c r="F2" s="67"/>
    </row>
    <row r="3" spans="2:6" ht="40.5" customHeight="1" thickBot="1" x14ac:dyDescent="0.35">
      <c r="B3" s="68" t="s">
        <v>1</v>
      </c>
      <c r="C3" s="69"/>
      <c r="D3" s="70" t="s">
        <v>75</v>
      </c>
      <c r="E3" s="70"/>
      <c r="F3" s="71"/>
    </row>
    <row r="4" spans="2:6" ht="19.5" thickBot="1" x14ac:dyDescent="0.35">
      <c r="B4" s="163"/>
      <c r="C4" s="163"/>
      <c r="D4" s="163"/>
      <c r="E4" s="163"/>
      <c r="F4" s="163"/>
    </row>
    <row r="5" spans="2:6" ht="15.75" x14ac:dyDescent="0.25">
      <c r="B5" s="73" t="s">
        <v>2</v>
      </c>
      <c r="C5" s="74" t="s">
        <v>3</v>
      </c>
      <c r="D5" s="75"/>
      <c r="E5" s="75"/>
      <c r="F5" s="76"/>
    </row>
    <row r="6" spans="2:6" ht="15.75" x14ac:dyDescent="0.25">
      <c r="B6" s="77" t="s">
        <v>4</v>
      </c>
      <c r="C6" s="78" t="s">
        <v>5</v>
      </c>
      <c r="D6" s="79"/>
      <c r="E6" s="80" t="s">
        <v>6</v>
      </c>
      <c r="F6" s="81">
        <v>26360527</v>
      </c>
    </row>
    <row r="7" spans="2:6" ht="15.75" x14ac:dyDescent="0.25">
      <c r="B7" s="82" t="s">
        <v>7</v>
      </c>
      <c r="C7" s="83" t="s">
        <v>8</v>
      </c>
      <c r="D7" s="84"/>
      <c r="E7" s="84"/>
      <c r="F7" s="85"/>
    </row>
    <row r="8" spans="2:6" ht="15.75" x14ac:dyDescent="0.25">
      <c r="B8" s="82"/>
      <c r="C8" s="86" t="s">
        <v>9</v>
      </c>
      <c r="D8" s="86"/>
      <c r="E8" s="86"/>
      <c r="F8" s="87"/>
    </row>
    <row r="9" spans="2:6" ht="15.75" x14ac:dyDescent="0.25">
      <c r="B9" s="82"/>
      <c r="C9" s="86" t="s">
        <v>10</v>
      </c>
      <c r="D9" s="86"/>
      <c r="E9" s="86"/>
      <c r="F9" s="87"/>
    </row>
    <row r="10" spans="2:6" ht="15.75" x14ac:dyDescent="0.25">
      <c r="B10" s="82"/>
      <c r="C10" s="86" t="s">
        <v>11</v>
      </c>
      <c r="D10" s="86"/>
      <c r="E10" s="86"/>
      <c r="F10" s="87"/>
    </row>
    <row r="11" spans="2:6" ht="16.5" thickBot="1" x14ac:dyDescent="0.3">
      <c r="B11" s="88"/>
      <c r="C11" s="89" t="s">
        <v>12</v>
      </c>
      <c r="D11" s="89"/>
      <c r="E11" s="89"/>
      <c r="F11" s="90"/>
    </row>
    <row r="12" spans="2:6" ht="14.25" thickBot="1" x14ac:dyDescent="0.3">
      <c r="B12" s="161"/>
      <c r="C12" s="161"/>
      <c r="D12" s="161"/>
      <c r="E12" s="161"/>
      <c r="F12" s="161"/>
    </row>
    <row r="13" spans="2:6" ht="15" x14ac:dyDescent="0.25">
      <c r="B13" s="73" t="s">
        <v>13</v>
      </c>
      <c r="C13" s="91">
        <f>+Monoblok_AP!C13</f>
        <v>0</v>
      </c>
      <c r="D13" s="92"/>
      <c r="E13" s="92"/>
      <c r="F13" s="93"/>
    </row>
    <row r="14" spans="2:6" ht="15.75" x14ac:dyDescent="0.25">
      <c r="B14" s="77" t="s">
        <v>4</v>
      </c>
      <c r="C14" s="134">
        <f>+Monoblok_AP!C14</f>
        <v>0</v>
      </c>
      <c r="D14" s="135"/>
      <c r="E14" s="96" t="s">
        <v>6</v>
      </c>
      <c r="F14" s="97">
        <f>+Monoblok_AP!F14</f>
        <v>0</v>
      </c>
    </row>
    <row r="15" spans="2:6" ht="15" x14ac:dyDescent="0.25">
      <c r="B15" s="77" t="s">
        <v>7</v>
      </c>
      <c r="C15" s="134">
        <f>+Monoblok_AP!C15</f>
        <v>0</v>
      </c>
      <c r="D15" s="135"/>
      <c r="E15" s="135"/>
      <c r="F15" s="136"/>
    </row>
    <row r="16" spans="2:6" ht="15" x14ac:dyDescent="0.25">
      <c r="B16" s="77" t="s">
        <v>14</v>
      </c>
      <c r="C16" s="134">
        <f>+Monoblok_AP!C16</f>
        <v>0</v>
      </c>
      <c r="D16" s="135"/>
      <c r="E16" s="135"/>
      <c r="F16" s="136"/>
    </row>
    <row r="17" spans="2:6" ht="16.5" thickBot="1" x14ac:dyDescent="0.3">
      <c r="B17" s="99" t="s">
        <v>15</v>
      </c>
      <c r="C17" s="100">
        <f>+Monoblok_AP!C17</f>
        <v>0</v>
      </c>
      <c r="D17" s="101"/>
      <c r="E17" s="102" t="s">
        <v>16</v>
      </c>
      <c r="F17" s="103">
        <f>+Monoblok_AP!F17</f>
        <v>0</v>
      </c>
    </row>
    <row r="18" spans="2:6" ht="14.25" thickBot="1" x14ac:dyDescent="0.3">
      <c r="B18" s="161"/>
      <c r="C18" s="161"/>
      <c r="D18" s="161"/>
      <c r="E18" s="161"/>
      <c r="F18" s="161"/>
    </row>
    <row r="19" spans="2:6" ht="15.75" thickBot="1" x14ac:dyDescent="0.3">
      <c r="B19" s="104" t="s">
        <v>17</v>
      </c>
      <c r="C19" s="105">
        <f>+Monoblok_AP!C19</f>
        <v>0</v>
      </c>
      <c r="D19" s="106"/>
      <c r="E19" s="106"/>
      <c r="F19" s="107"/>
    </row>
    <row r="20" spans="2:6" x14ac:dyDescent="0.25">
      <c r="B20" s="34"/>
      <c r="C20" s="34"/>
      <c r="D20" s="34"/>
      <c r="E20" s="34"/>
      <c r="F20" s="34"/>
    </row>
    <row r="21" spans="2:6" ht="33" customHeight="1" x14ac:dyDescent="0.25">
      <c r="B21" s="108" t="s">
        <v>72</v>
      </c>
      <c r="C21" s="108"/>
      <c r="D21" s="108"/>
      <c r="E21" s="108"/>
      <c r="F21" s="108"/>
    </row>
    <row r="22" spans="2:6" ht="14.25" thickBot="1" x14ac:dyDescent="0.3">
      <c r="B22" s="162"/>
      <c r="C22" s="162"/>
      <c r="D22" s="162"/>
      <c r="E22" s="162"/>
      <c r="F22" s="162"/>
    </row>
    <row r="23" spans="2:6" ht="15" x14ac:dyDescent="0.25">
      <c r="B23" s="39" t="s">
        <v>63</v>
      </c>
      <c r="C23" s="40" t="s">
        <v>119</v>
      </c>
      <c r="D23" s="40"/>
      <c r="E23" s="40"/>
      <c r="F23" s="41"/>
    </row>
    <row r="24" spans="2:6" ht="15" customHeight="1" x14ac:dyDescent="0.25">
      <c r="B24" s="6" t="s">
        <v>109</v>
      </c>
      <c r="C24" s="7"/>
      <c r="D24" s="7"/>
      <c r="E24" s="7"/>
      <c r="F24" s="8"/>
    </row>
    <row r="25" spans="2:6" ht="15" customHeight="1" x14ac:dyDescent="0.25">
      <c r="B25" s="6" t="s">
        <v>110</v>
      </c>
      <c r="C25" s="7"/>
      <c r="D25" s="7"/>
      <c r="E25" s="7"/>
      <c r="F25" s="8"/>
    </row>
    <row r="26" spans="2:6" ht="15" customHeight="1" x14ac:dyDescent="0.25">
      <c r="B26" s="6" t="s">
        <v>111</v>
      </c>
      <c r="C26" s="7"/>
      <c r="D26" s="7"/>
      <c r="E26" s="7"/>
      <c r="F26" s="8"/>
    </row>
    <row r="27" spans="2:6" ht="15" customHeight="1" x14ac:dyDescent="0.25">
      <c r="B27" s="6" t="s">
        <v>112</v>
      </c>
      <c r="C27" s="7"/>
      <c r="D27" s="7"/>
      <c r="E27" s="7"/>
      <c r="F27" s="8"/>
    </row>
    <row r="28" spans="2:6" ht="15" customHeight="1" thickBot="1" x14ac:dyDescent="0.3">
      <c r="B28" s="9" t="s">
        <v>113</v>
      </c>
      <c r="C28" s="10"/>
      <c r="D28" s="10"/>
      <c r="E28" s="10"/>
      <c r="F28" s="11"/>
    </row>
    <row r="29" spans="2:6" ht="14.25" thickBot="1" x14ac:dyDescent="0.3">
      <c r="B29" s="161"/>
      <c r="C29" s="161"/>
      <c r="D29" s="161"/>
      <c r="E29" s="161"/>
      <c r="F29" s="161"/>
    </row>
    <row r="30" spans="2:6" ht="15" x14ac:dyDescent="0.25">
      <c r="B30" s="109" t="s">
        <v>18</v>
      </c>
      <c r="C30" s="110" t="s">
        <v>114</v>
      </c>
      <c r="D30" s="110" t="s">
        <v>19</v>
      </c>
      <c r="E30" s="111" t="s">
        <v>20</v>
      </c>
      <c r="F30" s="112"/>
    </row>
    <row r="31" spans="2:6" x14ac:dyDescent="0.25">
      <c r="B31" s="156" t="s">
        <v>22</v>
      </c>
      <c r="C31" s="49">
        <v>1</v>
      </c>
      <c r="D31" s="1">
        <v>0</v>
      </c>
      <c r="E31" s="58">
        <f>+C31*D31</f>
        <v>0</v>
      </c>
      <c r="F31" s="59"/>
    </row>
    <row r="32" spans="2:6" x14ac:dyDescent="0.25">
      <c r="B32" s="157" t="s">
        <v>23</v>
      </c>
      <c r="C32" s="49">
        <v>560</v>
      </c>
      <c r="D32" s="1">
        <v>0</v>
      </c>
      <c r="E32" s="58">
        <f t="shared" ref="E32:E56" si="0">+C32*D32</f>
        <v>0</v>
      </c>
      <c r="F32" s="59"/>
    </row>
    <row r="33" spans="2:6" x14ac:dyDescent="0.25">
      <c r="B33" s="158" t="s">
        <v>24</v>
      </c>
      <c r="C33" s="49">
        <v>7</v>
      </c>
      <c r="D33" s="1">
        <v>0</v>
      </c>
      <c r="E33" s="58">
        <f t="shared" si="0"/>
        <v>0</v>
      </c>
      <c r="F33" s="59"/>
    </row>
    <row r="34" spans="2:6" x14ac:dyDescent="0.25">
      <c r="B34" s="156" t="s">
        <v>25</v>
      </c>
      <c r="C34" s="49">
        <v>7</v>
      </c>
      <c r="D34" s="1">
        <v>0</v>
      </c>
      <c r="E34" s="58">
        <f t="shared" si="0"/>
        <v>0</v>
      </c>
      <c r="F34" s="59"/>
    </row>
    <row r="35" spans="2:6" x14ac:dyDescent="0.25">
      <c r="B35" s="156" t="s">
        <v>26</v>
      </c>
      <c r="C35" s="49">
        <v>7</v>
      </c>
      <c r="D35" s="1">
        <v>0</v>
      </c>
      <c r="E35" s="58">
        <f t="shared" si="0"/>
        <v>0</v>
      </c>
      <c r="F35" s="59"/>
    </row>
    <row r="36" spans="2:6" x14ac:dyDescent="0.25">
      <c r="B36" s="156" t="s">
        <v>27</v>
      </c>
      <c r="C36" s="49">
        <v>7</v>
      </c>
      <c r="D36" s="1">
        <v>0</v>
      </c>
      <c r="E36" s="58">
        <f t="shared" si="0"/>
        <v>0</v>
      </c>
      <c r="F36" s="59"/>
    </row>
    <row r="37" spans="2:6" x14ac:dyDescent="0.25">
      <c r="B37" s="156" t="s">
        <v>28</v>
      </c>
      <c r="C37" s="49">
        <v>1</v>
      </c>
      <c r="D37" s="1">
        <v>0</v>
      </c>
      <c r="E37" s="58">
        <f t="shared" si="0"/>
        <v>0</v>
      </c>
      <c r="F37" s="59"/>
    </row>
    <row r="38" spans="2:6" x14ac:dyDescent="0.25">
      <c r="B38" s="158" t="s">
        <v>29</v>
      </c>
      <c r="C38" s="49">
        <v>1</v>
      </c>
      <c r="D38" s="1">
        <v>0</v>
      </c>
      <c r="E38" s="58">
        <f t="shared" si="0"/>
        <v>0</v>
      </c>
      <c r="F38" s="59"/>
    </row>
    <row r="39" spans="2:6" x14ac:dyDescent="0.25">
      <c r="B39" s="156" t="s">
        <v>30</v>
      </c>
      <c r="C39" s="49">
        <v>1</v>
      </c>
      <c r="D39" s="1">
        <v>0</v>
      </c>
      <c r="E39" s="58">
        <f t="shared" si="0"/>
        <v>0</v>
      </c>
      <c r="F39" s="59"/>
    </row>
    <row r="40" spans="2:6" x14ac:dyDescent="0.25">
      <c r="B40" s="156" t="s">
        <v>31</v>
      </c>
      <c r="C40" s="49">
        <v>560</v>
      </c>
      <c r="D40" s="1">
        <v>0</v>
      </c>
      <c r="E40" s="58">
        <f t="shared" si="0"/>
        <v>0</v>
      </c>
      <c r="F40" s="59"/>
    </row>
    <row r="41" spans="2:6" x14ac:dyDescent="0.25">
      <c r="B41" s="52" t="s">
        <v>32</v>
      </c>
      <c r="C41" s="49">
        <v>1</v>
      </c>
      <c r="D41" s="1">
        <v>0</v>
      </c>
      <c r="E41" s="58">
        <f t="shared" si="0"/>
        <v>0</v>
      </c>
      <c r="F41" s="59"/>
    </row>
    <row r="42" spans="2:6" x14ac:dyDescent="0.25">
      <c r="B42" s="158" t="s">
        <v>33</v>
      </c>
      <c r="C42" s="49">
        <v>1</v>
      </c>
      <c r="D42" s="1">
        <v>0</v>
      </c>
      <c r="E42" s="58">
        <f t="shared" si="0"/>
        <v>0</v>
      </c>
      <c r="F42" s="59"/>
    </row>
    <row r="43" spans="2:6" x14ac:dyDescent="0.25">
      <c r="B43" s="158" t="s">
        <v>34</v>
      </c>
      <c r="C43" s="49">
        <v>1</v>
      </c>
      <c r="D43" s="1">
        <v>0</v>
      </c>
      <c r="E43" s="58">
        <f t="shared" si="0"/>
        <v>0</v>
      </c>
      <c r="F43" s="59"/>
    </row>
    <row r="44" spans="2:6" x14ac:dyDescent="0.25">
      <c r="B44" s="158" t="s">
        <v>35</v>
      </c>
      <c r="C44" s="49">
        <v>8</v>
      </c>
      <c r="D44" s="1">
        <v>0</v>
      </c>
      <c r="E44" s="58">
        <f t="shared" si="0"/>
        <v>0</v>
      </c>
      <c r="F44" s="59"/>
    </row>
    <row r="45" spans="2:6" x14ac:dyDescent="0.25">
      <c r="B45" s="158" t="s">
        <v>36</v>
      </c>
      <c r="C45" s="49">
        <v>1</v>
      </c>
      <c r="D45" s="1">
        <v>0</v>
      </c>
      <c r="E45" s="58">
        <f t="shared" si="0"/>
        <v>0</v>
      </c>
      <c r="F45" s="59"/>
    </row>
    <row r="46" spans="2:6" x14ac:dyDescent="0.25">
      <c r="B46" s="52" t="s">
        <v>37</v>
      </c>
      <c r="C46" s="49">
        <v>1</v>
      </c>
      <c r="D46" s="1">
        <v>0</v>
      </c>
      <c r="E46" s="58">
        <f t="shared" si="0"/>
        <v>0</v>
      </c>
      <c r="F46" s="59"/>
    </row>
    <row r="47" spans="2:6" x14ac:dyDescent="0.25">
      <c r="B47" s="140" t="s">
        <v>38</v>
      </c>
      <c r="C47" s="49">
        <v>1</v>
      </c>
      <c r="D47" s="1">
        <v>0</v>
      </c>
      <c r="E47" s="58">
        <f t="shared" si="0"/>
        <v>0</v>
      </c>
      <c r="F47" s="59"/>
    </row>
    <row r="48" spans="2:6" x14ac:dyDescent="0.25">
      <c r="B48" s="158" t="s">
        <v>39</v>
      </c>
      <c r="C48" s="49">
        <v>1</v>
      </c>
      <c r="D48" s="1">
        <v>0</v>
      </c>
      <c r="E48" s="58">
        <f t="shared" si="0"/>
        <v>0</v>
      </c>
      <c r="F48" s="59"/>
    </row>
    <row r="49" spans="2:8" x14ac:dyDescent="0.25">
      <c r="B49" s="158" t="s">
        <v>40</v>
      </c>
      <c r="C49" s="49">
        <v>1</v>
      </c>
      <c r="D49" s="1">
        <v>0</v>
      </c>
      <c r="E49" s="58">
        <f t="shared" si="0"/>
        <v>0</v>
      </c>
      <c r="F49" s="59"/>
    </row>
    <row r="50" spans="2:8" x14ac:dyDescent="0.25">
      <c r="B50" s="158" t="s">
        <v>41</v>
      </c>
      <c r="C50" s="49">
        <v>7</v>
      </c>
      <c r="D50" s="1">
        <v>0</v>
      </c>
      <c r="E50" s="58">
        <f t="shared" si="0"/>
        <v>0</v>
      </c>
      <c r="F50" s="59"/>
    </row>
    <row r="51" spans="2:8" x14ac:dyDescent="0.25">
      <c r="B51" s="158" t="s">
        <v>42</v>
      </c>
      <c r="C51" s="49">
        <v>14</v>
      </c>
      <c r="D51" s="1">
        <v>0</v>
      </c>
      <c r="E51" s="58">
        <f t="shared" si="0"/>
        <v>0</v>
      </c>
      <c r="F51" s="59"/>
    </row>
    <row r="52" spans="2:8" x14ac:dyDescent="0.25">
      <c r="B52" s="158" t="s">
        <v>43</v>
      </c>
      <c r="C52" s="49">
        <v>1</v>
      </c>
      <c r="D52" s="1">
        <v>0</v>
      </c>
      <c r="E52" s="58">
        <f t="shared" ref="E52:E53" si="1">+C52*D52</f>
        <v>0</v>
      </c>
      <c r="F52" s="59"/>
    </row>
    <row r="53" spans="2:8" x14ac:dyDescent="0.25">
      <c r="B53" s="158" t="s">
        <v>44</v>
      </c>
      <c r="C53" s="49">
        <v>1</v>
      </c>
      <c r="D53" s="1">
        <v>0</v>
      </c>
      <c r="E53" s="58">
        <f t="shared" si="1"/>
        <v>0</v>
      </c>
      <c r="F53" s="59"/>
    </row>
    <row r="54" spans="2:8" x14ac:dyDescent="0.25">
      <c r="B54" s="158" t="s">
        <v>45</v>
      </c>
      <c r="C54" s="49">
        <v>1</v>
      </c>
      <c r="D54" s="1">
        <v>0</v>
      </c>
      <c r="E54" s="58">
        <f t="shared" ref="E54" si="2">+C54*D54</f>
        <v>0</v>
      </c>
      <c r="F54" s="59"/>
    </row>
    <row r="55" spans="2:8" x14ac:dyDescent="0.25">
      <c r="B55" s="159" t="s">
        <v>46</v>
      </c>
      <c r="C55" s="49">
        <v>7</v>
      </c>
      <c r="D55" s="1">
        <v>0</v>
      </c>
      <c r="E55" s="58">
        <f t="shared" si="0"/>
        <v>0</v>
      </c>
      <c r="F55" s="59"/>
    </row>
    <row r="56" spans="2:8" ht="14.25" thickBot="1" x14ac:dyDescent="0.3">
      <c r="B56" s="160" t="s">
        <v>47</v>
      </c>
      <c r="C56" s="57">
        <v>1</v>
      </c>
      <c r="D56" s="5">
        <v>0</v>
      </c>
      <c r="E56" s="148">
        <f t="shared" si="0"/>
        <v>0</v>
      </c>
      <c r="F56" s="149"/>
    </row>
    <row r="57" spans="2:8" ht="15" x14ac:dyDescent="0.25">
      <c r="B57" s="60"/>
      <c r="C57" s="60"/>
      <c r="D57" s="60"/>
      <c r="E57" s="60"/>
      <c r="F57" s="60"/>
    </row>
    <row r="58" spans="2:8" ht="18.75" x14ac:dyDescent="0.25">
      <c r="B58" s="113" t="s">
        <v>74</v>
      </c>
      <c r="C58" s="113"/>
      <c r="D58" s="113"/>
      <c r="E58" s="113"/>
      <c r="F58" s="114">
        <f>SUM(E31:F56)</f>
        <v>0</v>
      </c>
      <c r="H58" s="3"/>
    </row>
    <row r="59" spans="2:8" x14ac:dyDescent="0.25">
      <c r="B59" s="34"/>
      <c r="C59" s="34"/>
      <c r="D59" s="34"/>
      <c r="E59" s="34"/>
      <c r="F59" s="34"/>
    </row>
    <row r="60" spans="2:8" x14ac:dyDescent="0.25">
      <c r="B60" s="115" t="s">
        <v>21</v>
      </c>
      <c r="C60" s="115"/>
      <c r="D60" s="115"/>
      <c r="E60" s="115"/>
      <c r="F60" s="115"/>
    </row>
    <row r="61" spans="2:8" ht="90.75" customHeight="1" x14ac:dyDescent="0.25">
      <c r="B61" s="4"/>
      <c r="C61" s="4"/>
      <c r="D61" s="4"/>
      <c r="E61" s="4"/>
      <c r="F61" s="4"/>
    </row>
  </sheetData>
  <sheetProtection algorithmName="SHA-512" hashValue="GBOYCmE/xkLBWVF9utVnm2EnK7Lu8sFQkF4270dTg9R4HC+HTHD7R6IgO+eDLm5auaEeREj341DDLnGD2GfVcA==" saltValue="0SjTbDlXpyhO0cEmsPtqDw==" spinCount="100000" sheet="1" objects="1" scenarios="1" selectLockedCells="1"/>
  <protectedRanges>
    <protectedRange sqref="C57:D57" name="Range2_5_2_1_9_2_1"/>
    <protectedRange sqref="C35:C56" name="Range2_5_2_1_6_3_1"/>
  </protectedRanges>
  <mergeCells count="60">
    <mergeCell ref="B18:F18"/>
    <mergeCell ref="B12:F12"/>
    <mergeCell ref="B4:F4"/>
    <mergeCell ref="B24:F24"/>
    <mergeCell ref="B25:F25"/>
    <mergeCell ref="B26:F26"/>
    <mergeCell ref="E52:F52"/>
    <mergeCell ref="E53:F53"/>
    <mergeCell ref="B22:F22"/>
    <mergeCell ref="B57:F57"/>
    <mergeCell ref="B58:E58"/>
    <mergeCell ref="B60:F60"/>
    <mergeCell ref="B61:F61"/>
    <mergeCell ref="E50:F50"/>
    <mergeCell ref="E51:F51"/>
    <mergeCell ref="E54:F54"/>
    <mergeCell ref="E55:F55"/>
    <mergeCell ref="E56:F56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B27:F27"/>
    <mergeCell ref="B28:F28"/>
    <mergeCell ref="B29:F29"/>
    <mergeCell ref="E30:F30"/>
    <mergeCell ref="E31:F31"/>
    <mergeCell ref="C19:F19"/>
    <mergeCell ref="B21:F21"/>
    <mergeCell ref="C23:F23"/>
    <mergeCell ref="C11:F11"/>
    <mergeCell ref="C13:F13"/>
    <mergeCell ref="C14:D14"/>
    <mergeCell ref="C15:F15"/>
    <mergeCell ref="C16:F16"/>
    <mergeCell ref="C17:D17"/>
    <mergeCell ref="B2:F2"/>
    <mergeCell ref="B3:C3"/>
    <mergeCell ref="D3:F3"/>
    <mergeCell ref="C5:F5"/>
    <mergeCell ref="C6:D6"/>
    <mergeCell ref="B7:B11"/>
    <mergeCell ref="C7:F7"/>
    <mergeCell ref="C8:F8"/>
    <mergeCell ref="C9:F9"/>
    <mergeCell ref="C10:F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BF13-A7B8-4D67-9805-3BAA46920FCC}">
  <dimension ref="B1:F31"/>
  <sheetViews>
    <sheetView workbookViewId="0"/>
  </sheetViews>
  <sheetFormatPr defaultColWidth="9.140625" defaultRowHeight="13.5" x14ac:dyDescent="0.25"/>
  <cols>
    <col min="1" max="1" width="2" style="2" customWidth="1"/>
    <col min="2" max="2" width="78.5703125" style="2" customWidth="1"/>
    <col min="3" max="3" width="8" style="2" customWidth="1"/>
    <col min="4" max="4" width="25.7109375" style="2" customWidth="1"/>
    <col min="5" max="5" width="5.85546875" style="2" customWidth="1"/>
    <col min="6" max="6" width="25.7109375" style="2" customWidth="1"/>
    <col min="7" max="7" width="9.140625" style="2"/>
    <col min="8" max="8" width="9.7109375" style="2" bestFit="1" customWidth="1"/>
    <col min="9" max="16384" width="9.140625" style="2"/>
  </cols>
  <sheetData>
    <row r="1" spans="2:6" ht="9" customHeight="1" thickBot="1" x14ac:dyDescent="0.3"/>
    <row r="2" spans="2:6" ht="19.5" thickBot="1" x14ac:dyDescent="0.35">
      <c r="B2" s="12" t="s">
        <v>0</v>
      </c>
      <c r="C2" s="13"/>
      <c r="D2" s="13"/>
      <c r="E2" s="13"/>
      <c r="F2" s="14"/>
    </row>
    <row r="3" spans="2:6" ht="40.5" customHeight="1" thickBot="1" x14ac:dyDescent="0.35">
      <c r="B3" s="63" t="s">
        <v>1</v>
      </c>
      <c r="C3" s="64"/>
      <c r="D3" s="61" t="s">
        <v>75</v>
      </c>
      <c r="E3" s="61"/>
      <c r="F3" s="62"/>
    </row>
    <row r="4" spans="2:6" ht="19.5" thickBot="1" x14ac:dyDescent="0.35">
      <c r="B4" s="15"/>
      <c r="C4" s="15"/>
      <c r="D4" s="15"/>
      <c r="E4" s="15"/>
      <c r="F4" s="15"/>
    </row>
    <row r="5" spans="2:6" ht="15.75" x14ac:dyDescent="0.25">
      <c r="B5" s="16" t="s">
        <v>2</v>
      </c>
      <c r="C5" s="17" t="s">
        <v>3</v>
      </c>
      <c r="D5" s="18"/>
      <c r="E5" s="18"/>
      <c r="F5" s="19"/>
    </row>
    <row r="6" spans="2:6" ht="15.75" x14ac:dyDescent="0.25">
      <c r="B6" s="20" t="s">
        <v>4</v>
      </c>
      <c r="C6" s="21" t="s">
        <v>5</v>
      </c>
      <c r="D6" s="22"/>
      <c r="E6" s="23" t="s">
        <v>6</v>
      </c>
      <c r="F6" s="24">
        <v>26360527</v>
      </c>
    </row>
    <row r="7" spans="2:6" ht="15.75" x14ac:dyDescent="0.25">
      <c r="B7" s="25" t="s">
        <v>7</v>
      </c>
      <c r="C7" s="26" t="s">
        <v>8</v>
      </c>
      <c r="D7" s="27"/>
      <c r="E7" s="27"/>
      <c r="F7" s="28"/>
    </row>
    <row r="8" spans="2:6" ht="15.75" x14ac:dyDescent="0.25">
      <c r="B8" s="25"/>
      <c r="C8" s="29" t="s">
        <v>9</v>
      </c>
      <c r="D8" s="29"/>
      <c r="E8" s="29"/>
      <c r="F8" s="30"/>
    </row>
    <row r="9" spans="2:6" ht="15.75" x14ac:dyDescent="0.25">
      <c r="B9" s="25"/>
      <c r="C9" s="29" t="s">
        <v>10</v>
      </c>
      <c r="D9" s="29"/>
      <c r="E9" s="29"/>
      <c r="F9" s="30"/>
    </row>
    <row r="10" spans="2:6" ht="15.75" x14ac:dyDescent="0.25">
      <c r="B10" s="25"/>
      <c r="C10" s="29" t="s">
        <v>11</v>
      </c>
      <c r="D10" s="29"/>
      <c r="E10" s="29"/>
      <c r="F10" s="30"/>
    </row>
    <row r="11" spans="2:6" ht="16.5" thickBot="1" x14ac:dyDescent="0.3">
      <c r="B11" s="31"/>
      <c r="C11" s="32" t="s">
        <v>12</v>
      </c>
      <c r="D11" s="32"/>
      <c r="E11" s="32"/>
      <c r="F11" s="33"/>
    </row>
    <row r="12" spans="2:6" ht="14.25" thickBot="1" x14ac:dyDescent="0.3">
      <c r="B12" s="34"/>
      <c r="C12" s="34"/>
      <c r="D12" s="34"/>
      <c r="E12" s="34"/>
      <c r="F12" s="34"/>
    </row>
    <row r="13" spans="2:6" ht="15" x14ac:dyDescent="0.25">
      <c r="B13" s="16" t="s">
        <v>13</v>
      </c>
      <c r="C13" s="164">
        <f>+Monoblok_AP!C13</f>
        <v>0</v>
      </c>
      <c r="D13" s="165"/>
      <c r="E13" s="165"/>
      <c r="F13" s="166"/>
    </row>
    <row r="14" spans="2:6" ht="15.75" x14ac:dyDescent="0.25">
      <c r="B14" s="20" t="s">
        <v>4</v>
      </c>
      <c r="C14" s="167">
        <f>+Monoblok_AP!C14</f>
        <v>0</v>
      </c>
      <c r="D14" s="168"/>
      <c r="E14" s="169" t="s">
        <v>6</v>
      </c>
      <c r="F14" s="170">
        <f>+Monoblok_AP!F14</f>
        <v>0</v>
      </c>
    </row>
    <row r="15" spans="2:6" ht="15" x14ac:dyDescent="0.25">
      <c r="B15" s="20" t="s">
        <v>7</v>
      </c>
      <c r="C15" s="167">
        <f>+Monoblok_AP!C15</f>
        <v>0</v>
      </c>
      <c r="D15" s="168"/>
      <c r="E15" s="168"/>
      <c r="F15" s="171"/>
    </row>
    <row r="16" spans="2:6" ht="15" x14ac:dyDescent="0.25">
      <c r="B16" s="20" t="s">
        <v>14</v>
      </c>
      <c r="C16" s="167">
        <f>+Monoblok_AP!C16</f>
        <v>0</v>
      </c>
      <c r="D16" s="168"/>
      <c r="E16" s="168"/>
      <c r="F16" s="171"/>
    </row>
    <row r="17" spans="2:6" ht="16.5" thickBot="1" x14ac:dyDescent="0.3">
      <c r="B17" s="35" t="s">
        <v>15</v>
      </c>
      <c r="C17" s="172">
        <f>+Monoblok_AP!C17</f>
        <v>0</v>
      </c>
      <c r="D17" s="173"/>
      <c r="E17" s="174" t="s">
        <v>16</v>
      </c>
      <c r="F17" s="175">
        <f>+Monoblok_AP!F17</f>
        <v>0</v>
      </c>
    </row>
    <row r="18" spans="2:6" ht="14.25" thickBot="1" x14ac:dyDescent="0.3">
      <c r="B18" s="34"/>
      <c r="C18" s="37"/>
      <c r="D18" s="37"/>
      <c r="E18" s="37"/>
      <c r="F18" s="37"/>
    </row>
    <row r="19" spans="2:6" ht="15.75" thickBot="1" x14ac:dyDescent="0.3">
      <c r="B19" s="36" t="s">
        <v>17</v>
      </c>
      <c r="C19" s="176">
        <f>+Monoblok_AP!C19</f>
        <v>0</v>
      </c>
      <c r="D19" s="177"/>
      <c r="E19" s="177"/>
      <c r="F19" s="178"/>
    </row>
    <row r="20" spans="2:6" x14ac:dyDescent="0.25">
      <c r="B20" s="34"/>
      <c r="C20" s="34"/>
      <c r="D20" s="34"/>
      <c r="E20" s="34"/>
      <c r="F20" s="34"/>
    </row>
    <row r="21" spans="2:6" ht="33" customHeight="1" x14ac:dyDescent="0.25">
      <c r="B21" s="38"/>
      <c r="C21" s="38"/>
      <c r="D21" s="38"/>
      <c r="E21" s="38"/>
      <c r="F21" s="38"/>
    </row>
    <row r="22" spans="2:6" ht="14.25" thickBot="1" x14ac:dyDescent="0.3">
      <c r="B22" s="34"/>
      <c r="C22" s="34"/>
      <c r="D22" s="34"/>
      <c r="E22" s="34"/>
      <c r="F22" s="34"/>
    </row>
    <row r="23" spans="2:6" ht="15" x14ac:dyDescent="0.25">
      <c r="B23" s="39" t="s">
        <v>76</v>
      </c>
      <c r="C23" s="40" t="s">
        <v>77</v>
      </c>
      <c r="D23" s="40"/>
      <c r="E23" s="40"/>
      <c r="F23" s="41"/>
    </row>
    <row r="24" spans="2:6" ht="15" customHeight="1" x14ac:dyDescent="0.25">
      <c r="B24" s="126" t="s">
        <v>116</v>
      </c>
      <c r="C24" s="127">
        <f>+Monoblok_AP!F63</f>
        <v>0</v>
      </c>
      <c r="D24" s="127"/>
      <c r="E24" s="127"/>
      <c r="F24" s="128"/>
    </row>
    <row r="25" spans="2:6" ht="15" customHeight="1" x14ac:dyDescent="0.25">
      <c r="B25" s="131" t="s">
        <v>117</v>
      </c>
      <c r="C25" s="132">
        <f>+Monoblok_doch!F59</f>
        <v>0</v>
      </c>
      <c r="D25" s="132"/>
      <c r="E25" s="132"/>
      <c r="F25" s="133"/>
    </row>
    <row r="26" spans="2:6" ht="15" customHeight="1" x14ac:dyDescent="0.25">
      <c r="B26" s="126" t="s">
        <v>108</v>
      </c>
      <c r="C26" s="129">
        <f>+ostatni_doch!F63</f>
        <v>0</v>
      </c>
      <c r="D26" s="129"/>
      <c r="E26" s="129"/>
      <c r="F26" s="130"/>
    </row>
    <row r="27" spans="2:6" ht="15" customHeight="1" x14ac:dyDescent="0.25">
      <c r="B27" s="131" t="s">
        <v>115</v>
      </c>
      <c r="C27" s="132">
        <f>+'788_AP'!F58</f>
        <v>0</v>
      </c>
      <c r="D27" s="132"/>
      <c r="E27" s="132"/>
      <c r="F27" s="133"/>
    </row>
    <row r="28" spans="2:6" ht="15" customHeight="1" x14ac:dyDescent="0.25">
      <c r="B28" s="116"/>
      <c r="C28" s="117"/>
      <c r="D28" s="117"/>
      <c r="E28" s="117"/>
      <c r="F28" s="118"/>
    </row>
    <row r="29" spans="2:6" ht="15" customHeight="1" x14ac:dyDescent="0.25">
      <c r="B29" s="119"/>
      <c r="C29" s="120"/>
      <c r="D29" s="120"/>
      <c r="E29" s="120"/>
      <c r="F29" s="121"/>
    </row>
    <row r="30" spans="2:6" ht="20.25" customHeight="1" thickBot="1" x14ac:dyDescent="0.3">
      <c r="B30" s="122" t="s">
        <v>118</v>
      </c>
      <c r="C30" s="123">
        <f>SUM(C24:F27)</f>
        <v>0</v>
      </c>
      <c r="D30" s="124"/>
      <c r="E30" s="124"/>
      <c r="F30" s="125"/>
    </row>
    <row r="31" spans="2:6" x14ac:dyDescent="0.25">
      <c r="B31" s="34"/>
      <c r="C31" s="34"/>
      <c r="D31" s="34"/>
      <c r="E31" s="34"/>
      <c r="F31" s="34"/>
    </row>
  </sheetData>
  <sheetProtection algorithmName="SHA-512" hashValue="rV+Gie4sPUHo5kiAEI3U3bH1OYdrCgjCfhdO/q5FGfXTosYcoOKih1wEfiL6ApOtww4pOrF+vTnjfYJ8XNc4GQ==" saltValue="fBO02g54VUcpq7e8n+0N5Q==" spinCount="100000" sheet="1" objects="1" scenarios="1" selectLockedCells="1"/>
  <mergeCells count="25">
    <mergeCell ref="C24:F24"/>
    <mergeCell ref="C25:F25"/>
    <mergeCell ref="C26:F26"/>
    <mergeCell ref="C27:F27"/>
    <mergeCell ref="C30:F30"/>
    <mergeCell ref="B28:F29"/>
    <mergeCell ref="C19:F19"/>
    <mergeCell ref="B21:F21"/>
    <mergeCell ref="C23:F23"/>
    <mergeCell ref="C11:F11"/>
    <mergeCell ref="C13:F13"/>
    <mergeCell ref="C14:D14"/>
    <mergeCell ref="C15:F15"/>
    <mergeCell ref="C16:F16"/>
    <mergeCell ref="C17:D17"/>
    <mergeCell ref="B2:F2"/>
    <mergeCell ref="B3:C3"/>
    <mergeCell ref="D3:F3"/>
    <mergeCell ref="C5:F5"/>
    <mergeCell ref="C6:D6"/>
    <mergeCell ref="B7:B11"/>
    <mergeCell ref="C7:F7"/>
    <mergeCell ref="C8:F8"/>
    <mergeCell ref="C9:F9"/>
    <mergeCell ref="C10:F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Monoblok_AP</vt:lpstr>
      <vt:lpstr>Monoblok_doch</vt:lpstr>
      <vt:lpstr>ostatni_doch</vt:lpstr>
      <vt:lpstr>788_AP</vt:lpstr>
      <vt:lpstr>Celkem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Šenk Tomáš</dc:creator>
  <cp:keywords/>
  <dc:description/>
  <cp:lastModifiedBy>Šenk Tomáš</cp:lastModifiedBy>
  <cp:revision/>
  <dcterms:created xsi:type="dcterms:W3CDTF">2024-09-26T06:15:09Z</dcterms:created>
  <dcterms:modified xsi:type="dcterms:W3CDTF">2024-12-16T08:05:09Z</dcterms:modified>
  <cp:category/>
  <cp:contentStatus/>
</cp:coreProperties>
</file>