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\Documents\SPŠD\VEŘEJNÉ ZAKÁZKY\ZAKÁZKY\VZMR_2024\III_SPŠD_Úklidové služby 2025-26\ZADÁNÍ_úklidové služby_2025-26\"/>
    </mc:Choice>
  </mc:AlternateContent>
  <xr:revisionPtr revIDLastSave="0" documentId="13_ncr:1_{38DE84F1-65DE-47FD-A693-2AA8F72C940F}" xr6:coauthVersionLast="47" xr6:coauthVersionMax="47" xr10:uidLastSave="{00000000-0000-0000-0000-000000000000}"/>
  <workbookProtection workbookAlgorithmName="SHA-512" workbookHashValue="IyVZsVUmz9Eot5dPbk1tlmAoTcyLi6Z3ZE3yKFu3xhyX9wUcwDoI524YbdJbOTP3RxX3AJGL17kqMW/LBR41QQ==" workbookSaltValue="9xX1xtOISFAdIKYhco0XwA==" workbookSpinCount="100000" lockStructure="1"/>
  <bookViews>
    <workbookView xWindow="-120" yWindow="-120" windowWidth="29040" windowHeight="15720" xr2:uid="{00000000-000D-0000-FFFF-FFFF00000000}"/>
  </bookViews>
  <sheets>
    <sheet name="CN úklidové služb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2" l="1"/>
  <c r="E40" i="2"/>
  <c r="E39" i="2"/>
  <c r="E38" i="2"/>
  <c r="E37" i="2"/>
  <c r="D36" i="2"/>
  <c r="E36" i="2" s="1"/>
  <c r="E30" i="2"/>
  <c r="E29" i="2"/>
  <c r="E42" i="2" l="1"/>
  <c r="D25" i="2"/>
  <c r="E43" i="2" l="1"/>
  <c r="E44" i="2" s="1"/>
  <c r="E28" i="2"/>
  <c r="E27" i="2"/>
  <c r="E26" i="2"/>
  <c r="E25" i="2" l="1"/>
  <c r="E31" i="2" l="1"/>
  <c r="E52" i="2" l="1"/>
  <c r="E53" i="2" s="1"/>
  <c r="E54" i="2" s="1"/>
  <c r="E32" i="2"/>
  <c r="E33" i="2" s="1"/>
  <c r="E47" i="2"/>
  <c r="E48" i="2" s="1"/>
  <c r="E49" i="2" s="1"/>
</calcChain>
</file>

<file path=xl/sharedStrings.xml><?xml version="1.0" encoding="utf-8"?>
<sst xmlns="http://schemas.openxmlformats.org/spreadsheetml/2006/main" count="114" uniqueCount="59">
  <si>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</si>
  <si>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</si>
  <si>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V ……………………. Dne ……………………….</t>
  </si>
  <si>
    <t>Jednotková cena běžného úklidu</t>
  </si>
  <si>
    <t>Jednotková cena úklidu po malířích</t>
  </si>
  <si>
    <t>Jednotková cena úklidu po stavebních pracích</t>
  </si>
  <si>
    <t>Jednotková cena úklidu s dezinfekcí</t>
  </si>
  <si>
    <t>Jednotková cena mytí oken</t>
  </si>
  <si>
    <t>Kalendářní rok Kč bez DPH</t>
  </si>
  <si>
    <t>JEDNOTKOVÉ CENY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</si>
  <si>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</si>
  <si>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</si>
  <si>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--</t>
  </si>
  <si>
    <t>Jednotková cena generálního úklidu (letní prázdniny)</t>
  </si>
  <si>
    <t xml:space="preserve">Cena běžného úklidu </t>
  </si>
  <si>
    <t xml:space="preserve">Cena úklidu po malířích </t>
  </si>
  <si>
    <t xml:space="preserve">Cena úklidu po stavebních pracích </t>
  </si>
  <si>
    <t>Cena úklidu s dezinfekcí</t>
  </si>
  <si>
    <t xml:space="preserve">Cena mytí oken </t>
  </si>
  <si>
    <t xml:space="preserve">  REKAPITULACE ROČNÍCH NÁKLADŮ  SKRÉTOVA  29  </t>
  </si>
  <si>
    <t xml:space="preserve">  REKAPITULACE ROČNÍCH NÁKLADŮ  KARLOVARSKÁ  99   </t>
  </si>
  <si>
    <t>(pro neplátce DPH konečná)</t>
  </si>
  <si>
    <r>
      <t>Cena celkem bez DPH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</si>
  <si>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(pro plátce DPH konečná)</t>
  </si>
  <si>
    <t xml:space="preserve">Cena včetně DPH </t>
  </si>
  <si>
    <t>sazba DPH</t>
  </si>
  <si>
    <t>KALENDÁŘNÍ ROK CELKEM</t>
  </si>
  <si>
    <t xml:space="preserve">CENA včetně DPH </t>
  </si>
  <si>
    <r>
      <t>CENA CELKEM  bez DPH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</si>
  <si>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 Kč bez DPH</t>
  </si>
  <si>
    <t>Den</t>
  </si>
  <si>
    <t>Kalendářní rok</t>
  </si>
  <si>
    <t>Cena generálního úklidu (letní prázdiny)</t>
  </si>
  <si>
    <t>KRYCÍ LIST</t>
  </si>
  <si>
    <t>NÁZEV VEŘEJNÉ ZAKÁZKY</t>
  </si>
  <si>
    <t>Zadavatel:</t>
  </si>
  <si>
    <t>Sídlo:</t>
  </si>
  <si>
    <t>IČO:</t>
  </si>
  <si>
    <t>Statutární zástupce:</t>
  </si>
  <si>
    <t>Druh VZ:</t>
  </si>
  <si>
    <t>Režim VZ:</t>
  </si>
  <si>
    <t>podlimitní</t>
  </si>
  <si>
    <t>Druh řízení:</t>
  </si>
  <si>
    <t>DODAVATEL</t>
  </si>
  <si>
    <t>Název dodavatele:</t>
  </si>
  <si>
    <t>Kontaktní osoba:</t>
  </si>
  <si>
    <t>Email:</t>
  </si>
  <si>
    <t>Telefon:</t>
  </si>
  <si>
    <t>Střední průmyslová škola dopravní, Plzeň, Karlovarská 99</t>
  </si>
  <si>
    <t>Karlovarská 99, Plzeň, 323 00</t>
  </si>
  <si>
    <t>ZPŘ</t>
  </si>
  <si>
    <t>služby</t>
  </si>
  <si>
    <t>Ing. Irena Nováková</t>
  </si>
  <si>
    <t xml:space="preserve"> CELKOVÁ NABÍDKOVÁ CENA za celou VZ za 24 měsíců (2 roky)</t>
  </si>
  <si>
    <t>Celková nabídková cena bez DPH (v Kč ) - předmět hodnocení</t>
  </si>
  <si>
    <t>DOPLNÍ DODAVATEL</t>
  </si>
  <si>
    <t>Jednotková cena               m2     v    Kč bez DPH</t>
  </si>
  <si>
    <t>Jméno a příjmení funce</t>
  </si>
  <si>
    <t>ÚKLIDOVÉ SLUŽBY PRO SPŠ DOPRAVNÍ, PLZEŇ, OBDOBÍ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</si>
</sst>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15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/>
    <xf numFmtId="3" fontId="0" fillId="0" borderId="21" xfId="0" applyNumberFormat="1" applyFill="1" applyBorder="1" applyAlignment="1">
      <alignment horizontal="center"/>
    </xf>
    <xf numFmtId="0" fontId="0" fillId="0" borderId="13" xfId="0" applyFill="1" applyBorder="1" applyAlignment="1">
      <alignment vertical="center" wrapText="1"/>
    </xf>
    <xf numFmtId="0" fontId="0" fillId="0" borderId="13" xfId="0" applyFill="1" applyBorder="1"/>
    <xf numFmtId="0" fontId="0" fillId="0" borderId="15" xfId="0" applyFill="1" applyBorder="1"/>
    <xf numFmtId="0" fontId="4" fillId="0" borderId="16" xfId="0" applyFont="1" applyBorder="1"/>
    <xf numFmtId="0" fontId="4" fillId="0" borderId="8" xfId="0" applyFont="1" applyFill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6" xfId="0" applyFont="1" applyFill="1" applyBorder="1"/>
    <xf numFmtId="0" fontId="1" fillId="0" borderId="29" xfId="0" applyFont="1" applyBorder="1" applyAlignment="1">
      <alignment horizont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 applyAlignment="1">
      <alignment horizontal="center" vertical="center"/>
    </xf>
    <xf numFmtId="0" fontId="0" fillId="5" borderId="16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15" fillId="2" borderId="2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10" workbookViewId="0">
      <selection activeCell="J18" sqref="J18"/>
    </sheetView>
  </sheetViews>
  <sheetFormatPr defaultRowHeight="15" x14ac:dyDescent="0.25"/>
  <cols>
    <col min="1" max="1" width="51.28515625" customWidth="1"/>
    <col min="2" max="2" width="7" style="1" customWidth="1"/>
    <col min="3" max="3" width="9.42578125" style="1" customWidth="1"/>
    <col min="4" max="4" width="16.85546875" style="1" customWidth="1"/>
    <col min="5" max="5" width="13.85546875" customWidth="1"/>
    <col min="6" max="6" width="10.5703125" customWidth="1"/>
  </cols>
  <sheetData>
    <row r="1" spans="1:6" ht="28.5" customHeight="1" x14ac:dyDescent="0.25">
      <c r="A1" s="97" t="s">
        <v>33</v>
      </c>
      <c r="B1" s="98"/>
      <c r="C1" s="98"/>
      <c r="D1" s="98"/>
      <c r="E1" s="98"/>
      <c r="F1" s="99"/>
    </row>
    <row r="2" spans="1:6" ht="27.75" customHeight="1" x14ac:dyDescent="0.25">
      <c r="A2" s="100" t="s">
        <v>34</v>
      </c>
      <c r="B2" s="101"/>
      <c r="C2" s="101"/>
      <c r="D2" s="101"/>
      <c r="E2" s="101"/>
      <c r="F2" s="102"/>
    </row>
    <row r="3" spans="1:6" ht="30.95" customHeight="1" x14ac:dyDescent="0.25">
      <c r="A3" s="103" t="s">
        <v>58</v>
      </c>
      <c r="B3" s="104"/>
      <c r="C3" s="104"/>
      <c r="D3" s="104"/>
      <c r="E3" s="104"/>
      <c r="F3" s="105"/>
    </row>
    <row r="4" spans="1:6" x14ac:dyDescent="0.25">
      <c r="A4" s="45" t="s">
        <v>35</v>
      </c>
      <c r="B4" s="106" t="s">
        <v>48</v>
      </c>
      <c r="C4" s="106"/>
      <c r="D4" s="106"/>
      <c r="E4" s="106"/>
      <c r="F4" s="107"/>
    </row>
    <row r="5" spans="1:6" x14ac:dyDescent="0.25">
      <c r="A5" s="46" t="s">
        <v>36</v>
      </c>
      <c r="B5" s="108" t="s">
        <v>49</v>
      </c>
      <c r="C5" s="108"/>
      <c r="D5" s="108"/>
      <c r="E5" s="47" t="s">
        <v>37</v>
      </c>
      <c r="F5" s="48">
        <v>69457930</v>
      </c>
    </row>
    <row r="6" spans="1:6" x14ac:dyDescent="0.25">
      <c r="A6" s="46" t="s">
        <v>38</v>
      </c>
      <c r="B6" s="108" t="s">
        <v>52</v>
      </c>
      <c r="C6" s="108"/>
      <c r="D6" s="108"/>
      <c r="E6" s="108"/>
      <c r="F6" s="114"/>
    </row>
    <row r="7" spans="1:6" x14ac:dyDescent="0.25">
      <c r="A7" s="46" t="s">
        <v>39</v>
      </c>
      <c r="B7" s="49" t="s">
        <v>51</v>
      </c>
      <c r="C7" s="47" t="s">
        <v>40</v>
      </c>
      <c r="D7" s="50" t="s">
        <v>41</v>
      </c>
      <c r="E7" s="47" t="s">
        <v>42</v>
      </c>
      <c r="F7" s="51" t="s">
        <v>50</v>
      </c>
    </row>
    <row r="8" spans="1:6" x14ac:dyDescent="0.25">
      <c r="A8" s="115" t="s">
        <v>43</v>
      </c>
      <c r="B8" s="116"/>
      <c r="C8" s="116"/>
      <c r="D8" s="116"/>
      <c r="E8" s="116"/>
      <c r="F8" s="117"/>
    </row>
    <row r="9" spans="1:6" ht="37.5" customHeight="1" x14ac:dyDescent="0.25">
      <c r="A9" s="45" t="s">
        <v>44</v>
      </c>
      <c r="B9" s="118" t="s">
        <v>55</v>
      </c>
      <c r="C9" s="118"/>
      <c r="D9" s="118"/>
      <c r="E9" s="118"/>
      <c r="F9" s="119"/>
    </row>
    <row r="10" spans="1:6" ht="15" customHeight="1" x14ac:dyDescent="0.25">
      <c r="A10" s="46" t="s">
        <v>36</v>
      </c>
      <c r="B10" s="109" t="s">
        <v>55</v>
      </c>
      <c r="C10" s="109"/>
      <c r="D10" s="109"/>
      <c r="E10" s="47" t="s">
        <v>37</v>
      </c>
      <c r="F10" s="62" t="s">
        <v>55</v>
      </c>
    </row>
    <row r="11" spans="1:6" ht="15.75" customHeight="1" x14ac:dyDescent="0.25">
      <c r="A11" s="46" t="s">
        <v>38</v>
      </c>
      <c r="B11" s="109" t="s">
        <v>55</v>
      </c>
      <c r="C11" s="109"/>
      <c r="D11" s="109"/>
      <c r="E11" s="109"/>
      <c r="F11" s="110"/>
    </row>
    <row r="12" spans="1:6" x14ac:dyDescent="0.25">
      <c r="A12" s="46" t="s">
        <v>45</v>
      </c>
      <c r="B12" s="109" t="s">
        <v>55</v>
      </c>
      <c r="C12" s="109"/>
      <c r="D12" s="109"/>
      <c r="E12" s="109"/>
      <c r="F12" s="110"/>
    </row>
    <row r="13" spans="1:6" ht="15.75" thickBot="1" x14ac:dyDescent="0.3">
      <c r="A13" s="60" t="s">
        <v>46</v>
      </c>
      <c r="B13" s="111" t="s">
        <v>55</v>
      </c>
      <c r="C13" s="111"/>
      <c r="D13" s="61" t="s">
        <v>47</v>
      </c>
      <c r="E13" s="112" t="s">
        <v>55</v>
      </c>
      <c r="F13" s="113"/>
    </row>
    <row r="14" spans="1:6" ht="15.75" thickBot="1" x14ac:dyDescent="0.3">
      <c r="A14" s="58"/>
      <c r="B14" s="59"/>
      <c r="C14" s="59"/>
      <c r="D14" s="58"/>
      <c r="E14" s="54"/>
      <c r="F14" s="55"/>
    </row>
    <row r="15" spans="1:6" ht="49.5" customHeight="1" x14ac:dyDescent="0.25">
      <c r="A15" s="11" t="s">
        <v>9</v>
      </c>
      <c r="B15" s="12" t="s">
        <v>0</v>
      </c>
      <c r="C15" s="79" t="s">
        <v>56</v>
      </c>
      <c r="D15" s="80"/>
      <c r="E15" s="81"/>
    </row>
    <row r="16" spans="1:6" ht="20.100000000000001" customHeight="1" x14ac:dyDescent="0.25">
      <c r="A16" s="13" t="s">
        <v>3</v>
      </c>
      <c r="B16" s="9" t="s">
        <v>10</v>
      </c>
      <c r="C16" s="82"/>
      <c r="D16" s="83"/>
      <c r="E16" s="84"/>
    </row>
    <row r="17" spans="1:8" ht="20.100000000000001" customHeight="1" x14ac:dyDescent="0.25">
      <c r="A17" s="13" t="s">
        <v>13</v>
      </c>
      <c r="B17" s="9" t="s">
        <v>10</v>
      </c>
      <c r="C17" s="82"/>
      <c r="D17" s="83"/>
      <c r="E17" s="84"/>
    </row>
    <row r="18" spans="1:8" ht="20.100000000000001" customHeight="1" x14ac:dyDescent="0.25">
      <c r="A18" s="14" t="s">
        <v>4</v>
      </c>
      <c r="B18" s="9" t="s">
        <v>11</v>
      </c>
      <c r="C18" s="82"/>
      <c r="D18" s="83"/>
      <c r="E18" s="84"/>
    </row>
    <row r="19" spans="1:8" ht="20.100000000000001" customHeight="1" x14ac:dyDescent="0.25">
      <c r="A19" s="15" t="s">
        <v>5</v>
      </c>
      <c r="B19" s="9" t="s">
        <v>11</v>
      </c>
      <c r="C19" s="82"/>
      <c r="D19" s="83"/>
      <c r="E19" s="84"/>
    </row>
    <row r="20" spans="1:8" ht="20.100000000000001" customHeight="1" x14ac:dyDescent="0.25">
      <c r="A20" s="16" t="s">
        <v>6</v>
      </c>
      <c r="B20" s="10" t="s">
        <v>11</v>
      </c>
      <c r="C20" s="82"/>
      <c r="D20" s="83"/>
      <c r="E20" s="84"/>
    </row>
    <row r="21" spans="1:8" ht="20.100000000000001" customHeight="1" thickBot="1" x14ac:dyDescent="0.3">
      <c r="A21" s="56" t="s">
        <v>7</v>
      </c>
      <c r="B21" s="57" t="s">
        <v>11</v>
      </c>
      <c r="C21" s="85"/>
      <c r="D21" s="86"/>
      <c r="E21" s="87"/>
    </row>
    <row r="22" spans="1:8" ht="15" customHeight="1" x14ac:dyDescent="0.25"/>
    <row r="23" spans="1:8" ht="16.5" customHeight="1" thickBot="1" x14ac:dyDescent="0.3">
      <c r="H23" s="37"/>
    </row>
    <row r="24" spans="1:8" ht="39.75" customHeight="1" x14ac:dyDescent="0.25">
      <c r="A24" s="17" t="s">
        <v>20</v>
      </c>
      <c r="B24" s="18" t="s">
        <v>0</v>
      </c>
      <c r="C24" s="18" t="s">
        <v>30</v>
      </c>
      <c r="D24" s="18" t="s">
        <v>31</v>
      </c>
      <c r="E24" s="19" t="s">
        <v>29</v>
      </c>
    </row>
    <row r="25" spans="1:8" ht="16.5" customHeight="1" x14ac:dyDescent="0.25">
      <c r="A25" s="20" t="s">
        <v>14</v>
      </c>
      <c r="B25" s="2" t="s">
        <v>1</v>
      </c>
      <c r="C25" s="7">
        <v>13086.46</v>
      </c>
      <c r="D25" s="8">
        <f>C25*210</f>
        <v>2748156.5999999996</v>
      </c>
      <c r="E25" s="21">
        <f t="shared" ref="E25:E30" si="0">C16*D25</f>
        <v>0</v>
      </c>
    </row>
    <row r="26" spans="1:8" ht="15" customHeight="1" x14ac:dyDescent="0.25">
      <c r="A26" s="20" t="s">
        <v>32</v>
      </c>
      <c r="B26" s="2" t="s">
        <v>1</v>
      </c>
      <c r="C26" s="27" t="s">
        <v>12</v>
      </c>
      <c r="D26" s="8">
        <v>17627</v>
      </c>
      <c r="E26" s="21">
        <f t="shared" si="0"/>
        <v>0</v>
      </c>
    </row>
    <row r="27" spans="1:8" ht="15.75" customHeight="1" x14ac:dyDescent="0.25">
      <c r="A27" s="22" t="s">
        <v>15</v>
      </c>
      <c r="B27" s="2" t="s">
        <v>1</v>
      </c>
      <c r="C27" s="27" t="s">
        <v>12</v>
      </c>
      <c r="D27" s="8">
        <v>1200</v>
      </c>
      <c r="E27" s="21">
        <f t="shared" si="0"/>
        <v>0</v>
      </c>
    </row>
    <row r="28" spans="1:8" ht="15" customHeight="1" x14ac:dyDescent="0.25">
      <c r="A28" s="23" t="s">
        <v>16</v>
      </c>
      <c r="B28" s="2" t="s">
        <v>1</v>
      </c>
      <c r="C28" s="27" t="s">
        <v>12</v>
      </c>
      <c r="D28" s="8">
        <v>2500</v>
      </c>
      <c r="E28" s="21">
        <f t="shared" si="0"/>
        <v>0</v>
      </c>
    </row>
    <row r="29" spans="1:8" ht="15" customHeight="1" x14ac:dyDescent="0.25">
      <c r="A29" s="24" t="s">
        <v>17</v>
      </c>
      <c r="B29" s="2" t="s">
        <v>1</v>
      </c>
      <c r="C29" s="27" t="s">
        <v>12</v>
      </c>
      <c r="D29" s="8">
        <v>10000</v>
      </c>
      <c r="E29" s="28">
        <f t="shared" si="0"/>
        <v>0</v>
      </c>
    </row>
    <row r="30" spans="1:8" ht="16.5" customHeight="1" thickBot="1" x14ac:dyDescent="0.3">
      <c r="A30" s="24" t="s">
        <v>18</v>
      </c>
      <c r="B30" s="2" t="s">
        <v>1</v>
      </c>
      <c r="C30" s="27" t="s">
        <v>12</v>
      </c>
      <c r="D30" s="8">
        <v>10583.26</v>
      </c>
      <c r="E30" s="21">
        <f t="shared" si="0"/>
        <v>0</v>
      </c>
    </row>
    <row r="31" spans="1:8" ht="15.75" x14ac:dyDescent="0.25">
      <c r="A31" s="33" t="s">
        <v>22</v>
      </c>
      <c r="B31" s="63" t="s">
        <v>21</v>
      </c>
      <c r="C31" s="64"/>
      <c r="D31" s="65"/>
      <c r="E31" s="29">
        <f>SUM(E25:E30)</f>
        <v>0</v>
      </c>
    </row>
    <row r="32" spans="1:8" x14ac:dyDescent="0.25">
      <c r="A32" s="32" t="s">
        <v>25</v>
      </c>
      <c r="B32" s="91">
        <v>0.21</v>
      </c>
      <c r="C32" s="92"/>
      <c r="D32" s="93"/>
      <c r="E32" s="30">
        <f>E31*B32</f>
        <v>0</v>
      </c>
    </row>
    <row r="33" spans="1:5" ht="16.5" thickBot="1" x14ac:dyDescent="0.3">
      <c r="A33" s="34" t="s">
        <v>24</v>
      </c>
      <c r="B33" s="88" t="s">
        <v>23</v>
      </c>
      <c r="C33" s="89"/>
      <c r="D33" s="90"/>
      <c r="E33" s="31">
        <f>E32+E31</f>
        <v>0</v>
      </c>
    </row>
    <row r="34" spans="1:5" ht="16.5" thickBot="1" x14ac:dyDescent="0.3">
      <c r="A34" s="4"/>
      <c r="B34" s="5"/>
      <c r="C34" s="5"/>
      <c r="D34" s="6"/>
    </row>
    <row r="35" spans="1:5" ht="39.75" customHeight="1" x14ac:dyDescent="0.25">
      <c r="A35" s="17" t="s">
        <v>19</v>
      </c>
      <c r="B35" s="18" t="s">
        <v>0</v>
      </c>
      <c r="C35" s="18" t="s">
        <v>30</v>
      </c>
      <c r="D35" s="18" t="s">
        <v>31</v>
      </c>
      <c r="E35" s="19" t="s">
        <v>8</v>
      </c>
    </row>
    <row r="36" spans="1:5" ht="16.5" customHeight="1" x14ac:dyDescent="0.25">
      <c r="A36" s="20" t="s">
        <v>14</v>
      </c>
      <c r="B36" s="2" t="s">
        <v>1</v>
      </c>
      <c r="C36" s="7">
        <v>557</v>
      </c>
      <c r="D36" s="8">
        <f>C36*210</f>
        <v>116970</v>
      </c>
      <c r="E36" s="21">
        <f t="shared" ref="E36:E41" si="1">C16*D36</f>
        <v>0</v>
      </c>
    </row>
    <row r="37" spans="1:5" ht="15" customHeight="1" x14ac:dyDescent="0.25">
      <c r="A37" s="20" t="s">
        <v>32</v>
      </c>
      <c r="B37" s="2" t="s">
        <v>1</v>
      </c>
      <c r="C37" s="27" t="s">
        <v>12</v>
      </c>
      <c r="D37" s="8">
        <v>1640</v>
      </c>
      <c r="E37" s="21">
        <f t="shared" si="1"/>
        <v>0</v>
      </c>
    </row>
    <row r="38" spans="1:5" ht="15.75" customHeight="1" x14ac:dyDescent="0.25">
      <c r="A38" s="22" t="s">
        <v>15</v>
      </c>
      <c r="B38" s="2" t="s">
        <v>1</v>
      </c>
      <c r="C38" s="27" t="s">
        <v>12</v>
      </c>
      <c r="D38" s="8">
        <v>200</v>
      </c>
      <c r="E38" s="21">
        <f t="shared" si="1"/>
        <v>0</v>
      </c>
    </row>
    <row r="39" spans="1:5" ht="15" customHeight="1" x14ac:dyDescent="0.25">
      <c r="A39" s="23" t="s">
        <v>16</v>
      </c>
      <c r="B39" s="2" t="s">
        <v>1</v>
      </c>
      <c r="C39" s="27" t="s">
        <v>12</v>
      </c>
      <c r="D39" s="8">
        <v>500</v>
      </c>
      <c r="E39" s="21">
        <f t="shared" si="1"/>
        <v>0</v>
      </c>
    </row>
    <row r="40" spans="1:5" ht="15" customHeight="1" x14ac:dyDescent="0.25">
      <c r="A40" s="24" t="s">
        <v>17</v>
      </c>
      <c r="B40" s="2" t="s">
        <v>1</v>
      </c>
      <c r="C40" s="27" t="s">
        <v>12</v>
      </c>
      <c r="D40" s="8">
        <v>2000</v>
      </c>
      <c r="E40" s="21">
        <f t="shared" si="1"/>
        <v>0</v>
      </c>
    </row>
    <row r="41" spans="1:5" ht="16.5" customHeight="1" thickBot="1" x14ac:dyDescent="0.3">
      <c r="A41" s="24" t="s">
        <v>18</v>
      </c>
      <c r="B41" s="2" t="s">
        <v>1</v>
      </c>
      <c r="C41" s="27" t="s">
        <v>12</v>
      </c>
      <c r="D41" s="8">
        <v>790</v>
      </c>
      <c r="E41" s="21">
        <f t="shared" si="1"/>
        <v>0</v>
      </c>
    </row>
    <row r="42" spans="1:5" ht="15.75" x14ac:dyDescent="0.25">
      <c r="A42" s="26" t="s">
        <v>22</v>
      </c>
      <c r="B42" s="63" t="s">
        <v>21</v>
      </c>
      <c r="C42" s="64"/>
      <c r="D42" s="65"/>
      <c r="E42" s="29">
        <f>SUM(E36:E41)</f>
        <v>0</v>
      </c>
    </row>
    <row r="43" spans="1:5" x14ac:dyDescent="0.25">
      <c r="A43" s="32" t="s">
        <v>25</v>
      </c>
      <c r="B43" s="91">
        <v>0.21</v>
      </c>
      <c r="C43" s="92"/>
      <c r="D43" s="93"/>
      <c r="E43" s="30">
        <f>E42*B43</f>
        <v>0</v>
      </c>
    </row>
    <row r="44" spans="1:5" ht="16.5" thickBot="1" x14ac:dyDescent="0.3">
      <c r="A44" s="25" t="s">
        <v>24</v>
      </c>
      <c r="B44" s="88" t="s">
        <v>23</v>
      </c>
      <c r="C44" s="89"/>
      <c r="D44" s="90"/>
      <c r="E44" s="31">
        <f>E43+E42</f>
        <v>0</v>
      </c>
    </row>
    <row r="45" spans="1:5" ht="16.5" thickBot="1" x14ac:dyDescent="0.3">
      <c r="A45" s="4"/>
      <c r="B45" s="35"/>
      <c r="C45" s="35"/>
      <c r="D45" s="35"/>
      <c r="E45" s="36"/>
    </row>
    <row r="46" spans="1:5" ht="32.25" customHeight="1" thickBot="1" x14ac:dyDescent="0.3">
      <c r="A46" s="94" t="s">
        <v>26</v>
      </c>
      <c r="B46" s="95"/>
      <c r="C46" s="95"/>
      <c r="D46" s="95"/>
      <c r="E46" s="96"/>
    </row>
    <row r="47" spans="1:5" ht="18.75" x14ac:dyDescent="0.25">
      <c r="A47" s="38" t="s">
        <v>28</v>
      </c>
      <c r="B47" s="63" t="s">
        <v>21</v>
      </c>
      <c r="C47" s="64"/>
      <c r="D47" s="65"/>
      <c r="E47" s="29">
        <f>SUM(E31+E42)</f>
        <v>0</v>
      </c>
    </row>
    <row r="48" spans="1:5" ht="18.75" x14ac:dyDescent="0.25">
      <c r="A48" s="39" t="s">
        <v>25</v>
      </c>
      <c r="B48" s="66">
        <v>0.21</v>
      </c>
      <c r="C48" s="67"/>
      <c r="D48" s="68"/>
      <c r="E48" s="41">
        <f>E47*B48</f>
        <v>0</v>
      </c>
    </row>
    <row r="49" spans="1:5" ht="19.5" thickBot="1" x14ac:dyDescent="0.35">
      <c r="A49" s="40" t="s">
        <v>27</v>
      </c>
      <c r="B49" s="72" t="s">
        <v>23</v>
      </c>
      <c r="C49" s="73"/>
      <c r="D49" s="74"/>
      <c r="E49" s="31">
        <f>E48+E47</f>
        <v>0</v>
      </c>
    </row>
    <row r="50" spans="1:5" ht="19.5" thickBot="1" x14ac:dyDescent="0.35">
      <c r="A50" s="43"/>
      <c r="B50" s="44"/>
      <c r="C50" s="44"/>
      <c r="D50" s="44"/>
      <c r="E50" s="36"/>
    </row>
    <row r="51" spans="1:5" ht="27" customHeight="1" thickBot="1" x14ac:dyDescent="0.35">
      <c r="A51" s="75" t="s">
        <v>53</v>
      </c>
      <c r="B51" s="76"/>
      <c r="C51" s="76"/>
      <c r="D51" s="76"/>
      <c r="E51" s="77"/>
    </row>
    <row r="52" spans="1:5" ht="40.5" customHeight="1" x14ac:dyDescent="0.25">
      <c r="A52" s="52" t="s">
        <v>54</v>
      </c>
      <c r="B52" s="69" t="s">
        <v>21</v>
      </c>
      <c r="C52" s="70"/>
      <c r="D52" s="71"/>
      <c r="E52" s="53">
        <f>SUM(E31+E42)*2</f>
        <v>0</v>
      </c>
    </row>
    <row r="53" spans="1:5" ht="18.75" x14ac:dyDescent="0.25">
      <c r="A53" s="39" t="s">
        <v>25</v>
      </c>
      <c r="B53" s="66">
        <v>0.21</v>
      </c>
      <c r="C53" s="67"/>
      <c r="D53" s="68"/>
      <c r="E53" s="41">
        <f>E52*B53</f>
        <v>0</v>
      </c>
    </row>
    <row r="54" spans="1:5" ht="19.5" thickBot="1" x14ac:dyDescent="0.35">
      <c r="A54" s="40" t="s">
        <v>27</v>
      </c>
      <c r="B54" s="72" t="s">
        <v>23</v>
      </c>
      <c r="C54" s="73"/>
      <c r="D54" s="74"/>
      <c r="E54" s="31">
        <f>E53+E52</f>
        <v>0</v>
      </c>
    </row>
    <row r="55" spans="1:5" ht="21" customHeight="1" x14ac:dyDescent="0.3">
      <c r="A55" s="43"/>
      <c r="B55" s="44"/>
      <c r="C55" s="44"/>
      <c r="D55" s="44"/>
      <c r="E55" s="36"/>
    </row>
    <row r="56" spans="1:5" ht="16.5" customHeight="1" x14ac:dyDescent="0.25">
      <c r="A56" s="4"/>
      <c r="B56" s="35"/>
      <c r="C56" s="35"/>
      <c r="D56" s="35"/>
      <c r="E56" s="36"/>
    </row>
    <row r="57" spans="1:5" ht="15.75" x14ac:dyDescent="0.25">
      <c r="A57" s="4"/>
      <c r="B57" s="5"/>
      <c r="C57" s="5"/>
      <c r="D57" s="5"/>
      <c r="E57" s="6"/>
    </row>
    <row r="58" spans="1:5" x14ac:dyDescent="0.25">
      <c r="A58" t="s">
        <v>2</v>
      </c>
    </row>
    <row r="59" spans="1:5" x14ac:dyDescent="0.25">
      <c r="C59" s="42"/>
      <c r="D59" s="5"/>
    </row>
    <row r="60" spans="1:5" x14ac:dyDescent="0.25">
      <c r="C60" s="3"/>
      <c r="D60" s="3"/>
    </row>
    <row r="61" spans="1:5" x14ac:dyDescent="0.25">
      <c r="C61" s="78" t="s">
        <v>57</v>
      </c>
      <c r="D61" s="78"/>
    </row>
  </sheetData>
  <protectedRanges>
    <protectedRange sqref="A60:E61" name="Oblast7"/>
    <protectedRange sqref="C16:E21" name="Oblast1"/>
    <protectedRange sqref="A58:E58" name="Oblast5"/>
    <protectedRange sqref="C61:D61 A59:B61 E59:E61 C59:D59" name="Oblast6"/>
  </protectedRanges>
  <mergeCells count="35">
    <mergeCell ref="B12:F12"/>
    <mergeCell ref="B13:C13"/>
    <mergeCell ref="E13:F13"/>
    <mergeCell ref="B6:F6"/>
    <mergeCell ref="A8:F8"/>
    <mergeCell ref="B9:F9"/>
    <mergeCell ref="B10:D10"/>
    <mergeCell ref="B11:F11"/>
    <mergeCell ref="A1:F1"/>
    <mergeCell ref="A2:F2"/>
    <mergeCell ref="A3:F3"/>
    <mergeCell ref="B4:F4"/>
    <mergeCell ref="B5:D5"/>
    <mergeCell ref="C61:D61"/>
    <mergeCell ref="C15:E15"/>
    <mergeCell ref="C16:E16"/>
    <mergeCell ref="C17:E17"/>
    <mergeCell ref="C18:E18"/>
    <mergeCell ref="C19:E19"/>
    <mergeCell ref="C20:E20"/>
    <mergeCell ref="C21:E21"/>
    <mergeCell ref="B31:D31"/>
    <mergeCell ref="B33:D33"/>
    <mergeCell ref="B32:D32"/>
    <mergeCell ref="B49:D49"/>
    <mergeCell ref="A46:E46"/>
    <mergeCell ref="B42:D42"/>
    <mergeCell ref="B43:D43"/>
    <mergeCell ref="B44:D44"/>
    <mergeCell ref="B47:D47"/>
    <mergeCell ref="B48:D48"/>
    <mergeCell ref="B52:D52"/>
    <mergeCell ref="B53:D53"/>
    <mergeCell ref="B54:D54"/>
    <mergeCell ref="A51:E5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 úklidové služby </vt:lpstr>
    </vt:vector>
  </TitlesOfParts>
  <Manager/>
  <Company>SPŠ dopravní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Svatava Kubová</dc:creator>
  <cp:keywords/>
  <dc:description/>
  <cp:lastModifiedBy>Pavel Procházka</cp:lastModifiedBy>
  <cp:revision/>
  <cp:lastPrinted>2021-11-25T16:54:47Z</cp:lastPrinted>
  <dcterms:created xsi:type="dcterms:W3CDTF">2015-03-20T12:02:11Z</dcterms:created>
  <dcterms:modified xsi:type="dcterms:W3CDTF">2024-11-11T11:40:41Z</dcterms:modified>
  <cp:category/>
  <cp:contentStatus/>
</cp:coreProperties>
</file>