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b9fdfc1c56532f7/Dokumenty/"/>
    </mc:Choice>
  </mc:AlternateContent>
  <xr:revisionPtr revIDLastSave="836" documentId="8_{6D0EC1D7-D16F-412B-BFE5-AB120AC934EA}" xr6:coauthVersionLast="47" xr6:coauthVersionMax="47" xr10:uidLastSave="{EF7322F1-A2A0-42FC-996D-F5001C00EACD}"/>
  <bookViews>
    <workbookView xWindow="-120" yWindow="-120" windowWidth="29040" windowHeight="15720" activeTab="1" xr2:uid="{00000000-000D-0000-FFFF-FFFF00000000}"/>
  </bookViews>
  <sheets>
    <sheet name="Nabídka" sheetId="42" r:id="rId1"/>
    <sheet name="Klatovská nemocnice" sheetId="44" r:id="rId2"/>
    <sheet name="Domažlická nemocnice" sheetId="45" r:id="rId3"/>
    <sheet name="Stodská nemocnice" sheetId="46" r:id="rId4"/>
    <sheet name="Rokycanská nemocnice" sheetId="47" r:id="rId5"/>
    <sheet name="Součet nemocnice" sheetId="43" r:id="rId6"/>
  </sheets>
  <definedNames>
    <definedName name="AP">#REF!</definedName>
    <definedName name="Měn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7" l="1"/>
  <c r="E30" i="46"/>
  <c r="E30" i="45"/>
  <c r="E30" i="44"/>
  <c r="G30" i="42"/>
  <c r="F30" i="42"/>
  <c r="D30" i="42"/>
  <c r="C30" i="42"/>
  <c r="C32" i="46"/>
  <c r="E32" i="46" s="1"/>
  <c r="C32" i="45"/>
  <c r="E32" i="45" s="1"/>
  <c r="C13" i="42"/>
  <c r="D37" i="42"/>
  <c r="D32" i="42"/>
  <c r="D31" i="42"/>
  <c r="D29" i="42"/>
  <c r="D24" i="42"/>
  <c r="D23" i="42"/>
  <c r="D22" i="42"/>
  <c r="D21" i="42"/>
  <c r="D20" i="42"/>
  <c r="D15" i="42"/>
  <c r="D14" i="42"/>
  <c r="D13" i="42"/>
  <c r="C14" i="42"/>
  <c r="C15" i="42"/>
  <c r="C6" i="42"/>
  <c r="C5" i="42"/>
  <c r="C6" i="43"/>
  <c r="C5" i="43"/>
  <c r="C6" i="47"/>
  <c r="C5" i="47"/>
  <c r="C6" i="46"/>
  <c r="C5" i="46"/>
  <c r="C6" i="45"/>
  <c r="C5" i="45"/>
  <c r="C37" i="42"/>
  <c r="C31" i="42"/>
  <c r="C29" i="42"/>
  <c r="C24" i="42"/>
  <c r="C23" i="42"/>
  <c r="C22" i="42"/>
  <c r="C21" i="42"/>
  <c r="C20" i="42"/>
  <c r="G37" i="42"/>
  <c r="F37" i="42"/>
  <c r="G32" i="42"/>
  <c r="F32" i="42"/>
  <c r="G31" i="42"/>
  <c r="F31" i="42"/>
  <c r="G29" i="42"/>
  <c r="F29" i="42"/>
  <c r="G24" i="42"/>
  <c r="F24" i="42"/>
  <c r="G23" i="42"/>
  <c r="F23" i="42"/>
  <c r="G22" i="42"/>
  <c r="F22" i="42"/>
  <c r="G21" i="42"/>
  <c r="F21" i="42"/>
  <c r="G20" i="42"/>
  <c r="F20" i="42"/>
  <c r="G15" i="42"/>
  <c r="F15" i="42"/>
  <c r="G14" i="42"/>
  <c r="F14" i="42"/>
  <c r="G13" i="42"/>
  <c r="F13" i="42"/>
  <c r="G39" i="44"/>
  <c r="F39" i="44"/>
  <c r="E37" i="44"/>
  <c r="G34" i="44"/>
  <c r="F34" i="44"/>
  <c r="E32" i="44"/>
  <c r="E31" i="44"/>
  <c r="E29" i="44"/>
  <c r="G26" i="44"/>
  <c r="F26" i="44"/>
  <c r="E24" i="44"/>
  <c r="E23" i="44"/>
  <c r="E22" i="44"/>
  <c r="E21" i="44"/>
  <c r="E20" i="44"/>
  <c r="G17" i="44"/>
  <c r="F17" i="44"/>
  <c r="E15" i="44"/>
  <c r="E14" i="44"/>
  <c r="E13" i="44"/>
  <c r="G39" i="45"/>
  <c r="F39" i="45"/>
  <c r="E37" i="45"/>
  <c r="G34" i="45"/>
  <c r="F34" i="45"/>
  <c r="E31" i="45"/>
  <c r="E29" i="45"/>
  <c r="G26" i="45"/>
  <c r="F26" i="45"/>
  <c r="E24" i="45"/>
  <c r="E23" i="45"/>
  <c r="E22" i="45"/>
  <c r="E21" i="45"/>
  <c r="E20" i="45"/>
  <c r="G17" i="45"/>
  <c r="F17" i="45"/>
  <c r="E15" i="45"/>
  <c r="E14" i="45"/>
  <c r="E13" i="45"/>
  <c r="G39" i="46"/>
  <c r="F39" i="46"/>
  <c r="E37" i="46"/>
  <c r="G34" i="46"/>
  <c r="F34" i="46"/>
  <c r="E31" i="46"/>
  <c r="E29" i="46"/>
  <c r="G26" i="46"/>
  <c r="F26" i="46"/>
  <c r="E24" i="46"/>
  <c r="E23" i="46"/>
  <c r="E22" i="46"/>
  <c r="E21" i="46"/>
  <c r="E20" i="46"/>
  <c r="G17" i="46"/>
  <c r="F17" i="46"/>
  <c r="E15" i="46"/>
  <c r="E14" i="46"/>
  <c r="E13" i="46"/>
  <c r="E37" i="47"/>
  <c r="E32" i="47"/>
  <c r="E31" i="47"/>
  <c r="E29" i="47"/>
  <c r="E24" i="47"/>
  <c r="E23" i="47"/>
  <c r="E22" i="47"/>
  <c r="E21" i="47"/>
  <c r="E20" i="47"/>
  <c r="E15" i="47"/>
  <c r="E14" i="47"/>
  <c r="E13" i="47"/>
  <c r="E30" i="42" l="1"/>
  <c r="E39" i="44"/>
  <c r="E13" i="42"/>
  <c r="G41" i="46"/>
  <c r="F41" i="46"/>
  <c r="E39" i="45"/>
  <c r="F11" i="43" s="1"/>
  <c r="E31" i="42"/>
  <c r="E29" i="42"/>
  <c r="E15" i="42"/>
  <c r="F10" i="43"/>
  <c r="G41" i="45"/>
  <c r="F41" i="45"/>
  <c r="E17" i="45"/>
  <c r="C11" i="43" s="1"/>
  <c r="E23" i="42"/>
  <c r="G41" i="44"/>
  <c r="F41" i="44"/>
  <c r="E39" i="46"/>
  <c r="F12" i="43" s="1"/>
  <c r="E34" i="46"/>
  <c r="E12" i="43" s="1"/>
  <c r="E24" i="42"/>
  <c r="E22" i="42"/>
  <c r="E26" i="46"/>
  <c r="D12" i="43" s="1"/>
  <c r="E21" i="42"/>
  <c r="E17" i="46"/>
  <c r="C12" i="43" s="1"/>
  <c r="C32" i="42"/>
  <c r="E34" i="45"/>
  <c r="E32" i="42"/>
  <c r="E26" i="45"/>
  <c r="E11" i="43" s="1"/>
  <c r="E20" i="42"/>
  <c r="E14" i="42"/>
  <c r="E37" i="42"/>
  <c r="E39" i="42" s="1"/>
  <c r="E34" i="44"/>
  <c r="E10" i="43" s="1"/>
  <c r="E26" i="44"/>
  <c r="D10" i="43" s="1"/>
  <c r="E17" i="44"/>
  <c r="C10" i="43" s="1"/>
  <c r="G39" i="42"/>
  <c r="F39" i="42"/>
  <c r="G34" i="42"/>
  <c r="F34" i="42"/>
  <c r="E34" i="42" l="1"/>
  <c r="G12" i="43"/>
  <c r="E41" i="46"/>
  <c r="E41" i="45"/>
  <c r="D11" i="43"/>
  <c r="G11" i="43" s="1"/>
  <c r="G10" i="43"/>
  <c r="E41" i="44"/>
  <c r="F39" i="47"/>
  <c r="G39" i="47"/>
  <c r="E39" i="47"/>
  <c r="E17" i="42"/>
  <c r="F17" i="42"/>
  <c r="G17" i="42"/>
  <c r="F26" i="42"/>
  <c r="G26" i="42"/>
  <c r="E26" i="42"/>
  <c r="F13" i="43" l="1"/>
  <c r="F15" i="43" s="1"/>
  <c r="E41" i="42"/>
  <c r="G41" i="42"/>
  <c r="F41" i="42"/>
  <c r="G17" i="43"/>
  <c r="H17" i="43"/>
  <c r="G17" i="47" l="1"/>
  <c r="F17" i="47"/>
  <c r="F26" i="47" l="1"/>
  <c r="G26" i="47"/>
  <c r="E34" i="47"/>
  <c r="G34" i="47"/>
  <c r="F34" i="47"/>
  <c r="E13" i="43" l="1"/>
  <c r="E15" i="43" s="1"/>
  <c r="G41" i="47"/>
  <c r="E26" i="47"/>
  <c r="D13" i="43" s="1"/>
  <c r="D15" i="43" s="1"/>
  <c r="F41" i="47"/>
  <c r="E17" i="47" l="1"/>
  <c r="E41" i="47" l="1"/>
  <c r="C13" i="43"/>
  <c r="G13" i="43" l="1"/>
  <c r="C15" i="43"/>
  <c r="G15" i="4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zk" type="4" reconnectionMethod="2" refreshedVersion="0" background="1">
    <webPr xml="1" sourceData="1" parsePre="1" consecutive="1" url="http://www.floatrates.com/daily/czk.xml" htmlTables="1"/>
  </connection>
  <connection id="2" xr16:uid="{00000000-0015-0000-FFFF-FFFF01000000}" name="usd" type="4" reconnectionMethod="2" refreshedVersion="0" background="1">
    <webPr xml="1" sourceData="1" parsePre="1" consecutive="1" url="https://www.floatrates.com/daily/usd.xml" htmlTables="1"/>
  </connection>
</connections>
</file>

<file path=xl/sharedStrings.xml><?xml version="1.0" encoding="utf-8"?>
<sst xmlns="http://schemas.openxmlformats.org/spreadsheetml/2006/main" count="186" uniqueCount="48">
  <si>
    <t>Počet</t>
  </si>
  <si>
    <t>Dodavatel:</t>
  </si>
  <si>
    <t xml:space="preserve">Celkový součet </t>
  </si>
  <si>
    <t>Dílčí součet technologického celku C</t>
  </si>
  <si>
    <t>Technologický celek C</t>
  </si>
  <si>
    <t>Dílčí součet technologického celku B</t>
  </si>
  <si>
    <t>Technologický celek B</t>
  </si>
  <si>
    <t>Dílčí součet technologického celku A</t>
  </si>
  <si>
    <t>Technologický celek A</t>
  </si>
  <si>
    <t>Souhrnná cena za pořízení</t>
  </si>
  <si>
    <t>Cena za položku</t>
  </si>
  <si>
    <t>Položka</t>
  </si>
  <si>
    <t>Datum vypnění</t>
  </si>
  <si>
    <t>Zadavatel:</t>
  </si>
  <si>
    <t>Rokycanská nemocnice, a.s.</t>
  </si>
  <si>
    <t>Stodská nemocnice, a.s.</t>
  </si>
  <si>
    <t>Domažlická nemocnice, a.s.</t>
  </si>
  <si>
    <t>Klatovská nemocnice, a.s.</t>
  </si>
  <si>
    <t>Součet</t>
  </si>
  <si>
    <t>Techonologický celek C</t>
  </si>
  <si>
    <t>Techonologický celek B</t>
  </si>
  <si>
    <t>Techonologický celek A</t>
  </si>
  <si>
    <t>Cena za podporu technologie na 5 let (HW/SW maintenance, možnost využít podporu výrobce, patche a upgrady potřebné pro správnou a up-to date-funkcionalitu).</t>
  </si>
  <si>
    <t>Cena implementace technologie</t>
  </si>
  <si>
    <t>KLATOVSKÁ NEMOCNICE, a.s.</t>
  </si>
  <si>
    <t>DOMAŽLICKÁ NEMOCNICE, a.s.</t>
  </si>
  <si>
    <t>STODSKÁ NEMOCNICE, a.s.</t>
  </si>
  <si>
    <t>ROKYCANSKÁ NEMOCNICE, a.s.</t>
  </si>
  <si>
    <t>Zabezpečení proti škodlivému kódu a analýza aktivit na koncových stanicích a serverech (koncové body)</t>
  </si>
  <si>
    <t>Systém pro správu a monitoring administrátorských přístupů (assety)</t>
  </si>
  <si>
    <t>Systém pro vyhodnocování a korelaci logů (assety)</t>
  </si>
  <si>
    <t>Technologický celek D</t>
  </si>
  <si>
    <t>Dílčí součet technologického celku D</t>
  </si>
  <si>
    <t>Projekt kybernetické bezpečnosti - Security</t>
  </si>
  <si>
    <t>Techonologický celek D</t>
  </si>
  <si>
    <t>Krycí list - Projekt kybernetické bezpečnosti - Security</t>
  </si>
  <si>
    <t>Systém pro správu identit (systém)</t>
  </si>
  <si>
    <t>Pokročilá AntiSpam ochrana (mailboxy/uživatelé)</t>
  </si>
  <si>
    <t>Systém certifikačních autorit, autentizace pomocí certifikátu - PKI (systém)</t>
  </si>
  <si>
    <t>Systém pro ochranu před moderním malwarem a Zero-day útoky (systém)</t>
  </si>
  <si>
    <t>Systém pro ochranu klinické přístrojové techniky (zdravotnická zařízení)</t>
  </si>
  <si>
    <t>Interní firewall pro mikrosegmentaci (hardware/appliance)</t>
  </si>
  <si>
    <t>Webový aplikační firewall (HW/appliance)</t>
  </si>
  <si>
    <t>Hardeningové politiky</t>
  </si>
  <si>
    <t>Systém pro vzdálený privilegovaný přístup (assety)</t>
  </si>
  <si>
    <t>Dodavatel vyplní všechna modře vystínovaná polo formuláře. Pro jednotlivé  technologie pak specifikuje cenu, která obsahuje veškeré příslušenství pro fyzickou instalaci a následnou implementaci do infrastruktury Zadavatele (propojovací kabeláž, SFP, lyžiny, atp.) V popisu položky, v závorce, jsou uvedeny typ jednic, jejichž množství je definováno ve sloupci "Počet". Ceny budou uvedeny v Kč bez DPH.</t>
  </si>
  <si>
    <t>Systém pro odhalování zranitelností (assety)</t>
  </si>
  <si>
    <t>Webový aplikační firewall (Hardware/appliance)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</si>
</sst>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5" fillId="0" borderId="0" xfId="0" applyFont="1"/>
    <xf numFmtId="0" fontId="4" fillId="3" borderId="4" xfId="0" applyFont="1" applyFill="1" applyBorder="1" applyAlignment="1">
      <alignment horizontal="center" vertical="center"/>
    </xf>
    <xf numFmtId="164" fontId="5" fillId="0" borderId="0" xfId="0" applyNumberFormat="1" applyFont="1"/>
    <xf numFmtId="164" fontId="4" fillId="4" borderId="7" xfId="0" applyNumberFormat="1" applyFont="1" applyFill="1" applyBorder="1"/>
    <xf numFmtId="0" fontId="6" fillId="4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7" xfId="0" applyFont="1" applyBorder="1"/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7" fillId="0" borderId="0" xfId="0" applyFont="1" applyAlignment="1">
      <alignment horizontal="center"/>
    </xf>
    <xf numFmtId="164" fontId="0" fillId="0" borderId="0" xfId="0" applyNumberFormat="1"/>
    <xf numFmtId="164" fontId="6" fillId="4" borderId="7" xfId="0" applyNumberFormat="1" applyFont="1" applyFill="1" applyBorder="1"/>
    <xf numFmtId="0" fontId="6" fillId="4" borderId="7" xfId="0" applyFont="1" applyFill="1" applyBorder="1" applyAlignment="1">
      <alignment horizontal="center"/>
    </xf>
    <xf numFmtId="164" fontId="8" fillId="5" borderId="7" xfId="0" applyNumberFormat="1" applyFont="1" applyFill="1" applyBorder="1"/>
    <xf numFmtId="164" fontId="8" fillId="5" borderId="7" xfId="0" applyNumberFormat="1" applyFont="1" applyFill="1" applyBorder="1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164" fontId="8" fillId="0" borderId="7" xfId="0" applyNumberFormat="1" applyFont="1" applyBorder="1"/>
    <xf numFmtId="164" fontId="8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164" fontId="5" fillId="5" borderId="7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164" fontId="5" fillId="0" borderId="7" xfId="0" applyNumberFormat="1" applyFont="1" applyBorder="1" applyAlignment="1">
      <alignment horizontal="right" vertical="center"/>
    </xf>
    <xf numFmtId="0" fontId="5" fillId="5" borderId="7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4" fillId="5" borderId="7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3" fontId="5" fillId="5" borderId="7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14" fontId="10" fillId="5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14" fontId="10" fillId="2" borderId="4" xfId="0" applyNumberFormat="1" applyFont="1" applyFill="1" applyBorder="1" applyAlignment="1" applyProtection="1">
      <alignment horizontal="center" vertical="center"/>
      <protection locked="0"/>
    </xf>
    <xf numFmtId="14" fontId="10" fillId="2" borderId="5" xfId="0" applyNumberFormat="1" applyFont="1" applyFill="1" applyBorder="1" applyAlignment="1" applyProtection="1">
      <alignment horizontal="center" vertical="center"/>
      <protection locked="0"/>
    </xf>
    <xf numFmtId="14" fontId="10" fillId="2" borderId="6" xfId="0" applyNumberFormat="1" applyFont="1" applyFill="1" applyBorder="1" applyAlignment="1" applyProtection="1">
      <alignment horizontal="center" vertical="center"/>
      <protection locked="0"/>
    </xf>
    <xf numFmtId="14" fontId="10" fillId="5" borderId="4" xfId="0" applyNumberFormat="1" applyFont="1" applyFill="1" applyBorder="1" applyAlignment="1">
      <alignment horizontal="center" vertical="center"/>
    </xf>
    <xf numFmtId="14" fontId="10" fillId="5" borderId="5" xfId="0" applyNumberFormat="1" applyFont="1" applyFill="1" applyBorder="1" applyAlignment="1">
      <alignment horizontal="center" vertical="center"/>
    </xf>
    <xf numFmtId="14" fontId="10" fillId="5" borderId="6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B388"/>
      <color rgb="FFFFFF99"/>
      <color rgb="FF001A70"/>
      <color rgb="FF00B358"/>
      <color rgb="FF087E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channel">
        <xsd:complexType>
          <xsd:sequence minOccurs="0">
            <xsd:element minOccurs="0" nillable="true" type="xsd:string" name="title" form="unqualified"/>
            <xsd:element minOccurs="0" nillable="true" type="xsd:anyURI" name="link" form="unqualified"/>
            <xsd:element minOccurs="0" nillable="true" type="xsd:anyURI" name="xmlLink" form="unqualified"/>
            <xsd:element minOccurs="0" nillable="true" type="xsd:string" name="description" form="unqualified"/>
            <xsd:element minOccurs="0" nillable="true" type="xsd:string" name="language" form="unqualified"/>
            <xsd:element minOccurs="0" nillable="true" type="xsd:string" name="baseCurrency" form="unqualified"/>
            <xsd:element minOccurs="0" nillable="true" type="xsd:string" name="pubDate" form="unqualified"/>
            <xsd:element minOccurs="0" nillable="true" type="xsd:string" name="lastBuildDate" form="unqualified"/>
            <xsd:element minOccurs="0" maxOccurs="unbounded" nillable="true" name="item" form="unqualified">
              <xsd:complexType>
                <xsd:sequence minOccurs="0">
                  <xsd:element minOccurs="0" nillable="true" type="xsd:string" name="title" form="unqualified"/>
                  <xsd:element minOccurs="0" nillable="true" type="xsd:anyURI" name="link" form="unqualified"/>
                  <xsd:element minOccurs="0" nillable="true" type="xsd:string" name="description" form="unqualified"/>
                  <xsd:element minOccurs="0" nillable="true" type="xsd:string" name="pubDate" form="unqualified"/>
                  <xsd:element minOccurs="0" nillable="true" type="xsd:string" name="baseCurrency" form="unqualified"/>
                  <xsd:element minOccurs="0" nillable="true" type="xsd:string" name="baseName" form="unqualified"/>
                  <xsd:element minOccurs="0" nillable="true" type="xsd:string" name="targetCurrency" form="unqualified"/>
                  <xsd:element minOccurs="0" nillable="true" type="xsd:string" name="targetName" form="unqualified"/>
                  <xsd:element minOccurs="0" nillable="true" type="xsd:string" name="exchangeRate" form="unqualified"/>
                  <xsd:element minOccurs="0" nillable="true" type="xsd:double" name="inverseRate" form="unqualified"/>
                  <xsd:element minOccurs="0" nillable="true" type="xsd:string" name="inverseDescription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channel">
        <xsd:complexType>
          <xsd:sequence minOccurs="0">
            <xsd:element minOccurs="0" nillable="true" type="xsd:string" name="title" form="unqualified"/>
            <xsd:element minOccurs="0" nillable="true" type="xsd:anyURI" name="link" form="unqualified"/>
            <xsd:element minOccurs="0" nillable="true" type="xsd:anyURI" name="xmlLink" form="unqualified"/>
            <xsd:element minOccurs="0" nillable="true" type="xsd:string" name="description" form="unqualified"/>
            <xsd:element minOccurs="0" nillable="true" type="xsd:string" name="language" form="unqualified"/>
            <xsd:element minOccurs="0" nillable="true" type="xsd:string" name="baseCurrency" form="unqualified"/>
            <xsd:element minOccurs="0" nillable="true" type="xsd:string" name="pubDate" form="unqualified"/>
            <xsd:element minOccurs="0" nillable="true" type="xsd:string" name="lastBuildDate" form="unqualified"/>
            <xsd:element minOccurs="0" maxOccurs="unbounded" nillable="true" name="item" form="unqualified">
              <xsd:complexType>
                <xsd:sequence minOccurs="0">
                  <xsd:element minOccurs="0" nillable="true" type="xsd:string" name="title" form="unqualified"/>
                  <xsd:element minOccurs="0" nillable="true" type="xsd:anyURI" name="link" form="unqualified"/>
                  <xsd:element minOccurs="0" nillable="true" type="xsd:string" name="description" form="unqualified"/>
                  <xsd:element minOccurs="0" nillable="true" type="xsd:string" name="pubDate" form="unqualified"/>
                  <xsd:element minOccurs="0" nillable="true" type="xsd:string" name="baseCurrency" form="unqualified"/>
                  <xsd:element minOccurs="0" nillable="true" type="xsd:string" name="baseName" form="unqualified"/>
                  <xsd:element minOccurs="0" nillable="true" type="xsd:string" name="targetCurrency" form="unqualified"/>
                  <xsd:element minOccurs="0" nillable="true" type="xsd:string" name="targetName" form="unqualified"/>
                  <xsd:element minOccurs="0" nillable="true" type="xsd:string" name="exchangeRate" form="unqualified"/>
                  <xsd:element minOccurs="0" nillable="true" type="xsd:double" name="inverseRate" form="unqualified"/>
                  <xsd:element minOccurs="0" nillable="true" type="xsd:string" name="inverseDescription" form="unqualified"/>
                </xsd:sequence>
              </xsd:complexType>
            </xsd:element>
          </xsd:sequence>
        </xsd:complexType>
      </xsd:element>
    </xsd:schema>
  </Schema>
  <Map ID="2" Name="CZK kurzy" RootElement="channel" SchemaID="Schema2" ShowImportExportValidationErrors="false" AutoFit="true" Append="false" PreserveSortAFLayout="true" PreserveFormat="true">
    <DataBinding FileBinding="true" ConnectionID="1" DataBindingLoadMode="1"/>
  </Map>
  <Map ID="1" Name="channel_Map" RootElement="channel" SchemaID="Schema1" ShowImportExportValidationErrors="false" AutoFit="true" Append="false" PreserveSortAFLayout="true" PreserveFormat="true">
    <DataBinding FileBinding="true" ConnectionID="2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xmlMaps" Target="xmlMap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1"/>
  <sheetViews>
    <sheetView topLeftCell="A10" zoomScaleNormal="100" workbookViewId="0">
      <selection activeCell="C14" sqref="C14"/>
    </sheetView>
  </sheetViews>
  <sheetFormatPr defaultColWidth="9.140625" defaultRowHeight="12.75" x14ac:dyDescent="0.2"/>
  <cols>
    <col min="1" max="1" width="5.28515625" style="1" customWidth="1"/>
    <col min="2" max="2" width="88.28515625" style="1" customWidth="1"/>
    <col min="3" max="4" width="15.7109375" style="1" customWidth="1"/>
    <col min="5" max="5" width="15.85546875" style="1" customWidth="1"/>
    <col min="6" max="6" width="19.7109375" style="1" customWidth="1"/>
    <col min="7" max="7" width="27.7109375" style="1" customWidth="1"/>
    <col min="8" max="8" width="9.140625" style="1"/>
    <col min="9" max="9" width="12.7109375" style="1" customWidth="1"/>
    <col min="10" max="16384" width="9.140625" style="1"/>
  </cols>
  <sheetData>
    <row r="1" spans="2:7" ht="13.5" thickBot="1" x14ac:dyDescent="0.25"/>
    <row r="2" spans="2:7" ht="19.5" thickBot="1" x14ac:dyDescent="0.35">
      <c r="B2" s="33" t="s">
        <v>35</v>
      </c>
      <c r="C2" s="34"/>
      <c r="D2" s="34"/>
      <c r="E2" s="34"/>
      <c r="F2" s="34"/>
      <c r="G2" s="35"/>
    </row>
    <row r="3" spans="2:7" ht="6.95" customHeight="1" x14ac:dyDescent="0.3">
      <c r="B3" s="13"/>
      <c r="C3" s="13"/>
      <c r="D3" s="13"/>
      <c r="E3" s="13"/>
      <c r="F3" s="13"/>
      <c r="G3" s="13"/>
    </row>
    <row r="4" spans="2:7" ht="20.100000000000001" customHeight="1" x14ac:dyDescent="0.2">
      <c r="B4" s="12" t="s">
        <v>13</v>
      </c>
      <c r="C4" s="36" t="s">
        <v>17</v>
      </c>
      <c r="D4" s="36"/>
      <c r="E4" s="36"/>
      <c r="F4" s="36"/>
      <c r="G4" s="36"/>
    </row>
    <row r="5" spans="2:7" ht="20.100000000000001" customHeight="1" x14ac:dyDescent="0.2">
      <c r="B5" s="30" t="s">
        <v>1</v>
      </c>
      <c r="C5" s="37">
        <f>+'Klatovská nemocnice'!C5</f>
        <v>0</v>
      </c>
      <c r="D5" s="37"/>
      <c r="E5" s="37"/>
      <c r="F5" s="37"/>
      <c r="G5" s="37"/>
    </row>
    <row r="6" spans="2:7" ht="20.100000000000001" customHeight="1" x14ac:dyDescent="0.2">
      <c r="B6" s="30" t="s">
        <v>12</v>
      </c>
      <c r="C6" s="38">
        <f>+'Klatovská nemocnice'!C6</f>
        <v>0</v>
      </c>
      <c r="D6" s="38"/>
      <c r="E6" s="38"/>
      <c r="F6" s="38"/>
      <c r="G6" s="38"/>
    </row>
    <row r="7" spans="2:7" ht="6.95" customHeight="1" x14ac:dyDescent="0.2"/>
    <row r="8" spans="2:7" ht="32.25" customHeight="1" x14ac:dyDescent="0.2">
      <c r="B8" s="39" t="s">
        <v>45</v>
      </c>
      <c r="C8" s="39"/>
      <c r="D8" s="39"/>
      <c r="E8" s="39"/>
      <c r="F8" s="39"/>
      <c r="G8" s="39"/>
    </row>
    <row r="10" spans="2:7" ht="105" x14ac:dyDescent="0.2">
      <c r="B10" s="11" t="s">
        <v>11</v>
      </c>
      <c r="C10" s="11" t="s">
        <v>0</v>
      </c>
      <c r="D10" s="11" t="s">
        <v>10</v>
      </c>
      <c r="E10" s="10" t="s">
        <v>9</v>
      </c>
      <c r="F10" s="10" t="s">
        <v>23</v>
      </c>
      <c r="G10" s="10" t="s">
        <v>22</v>
      </c>
    </row>
    <row r="11" spans="2:7" x14ac:dyDescent="0.2">
      <c r="B11" s="9"/>
      <c r="C11" s="9"/>
      <c r="D11" s="9"/>
      <c r="E11" s="9"/>
      <c r="F11" s="9"/>
      <c r="G11" s="9"/>
    </row>
    <row r="12" spans="2:7" ht="15.75" x14ac:dyDescent="0.2">
      <c r="B12" s="42" t="s">
        <v>8</v>
      </c>
      <c r="C12" s="43"/>
      <c r="D12" s="43"/>
      <c r="E12" s="43"/>
      <c r="F12" s="43"/>
      <c r="G12" s="44"/>
    </row>
    <row r="13" spans="2:7" ht="20.100000000000001" customHeight="1" x14ac:dyDescent="0.2">
      <c r="B13" s="24" t="s">
        <v>36</v>
      </c>
      <c r="C13" s="29">
        <f>+'Klatovská nemocnice'!C13+'Domažlická nemocnice'!C13+'Stodská nemocnice'!C13+'Rokycanská nemocnice'!C13</f>
        <v>1</v>
      </c>
      <c r="D13" s="26">
        <f>+'Klatovská nemocnice'!D13</f>
        <v>0</v>
      </c>
      <c r="E13" s="26">
        <f>+'Klatovská nemocnice'!E13+'Domažlická nemocnice'!E13+'Stodská nemocnice'!E13+'Rokycanská nemocnice'!E13</f>
        <v>0</v>
      </c>
      <c r="F13" s="26">
        <f>+'Klatovská nemocnice'!F13+'Domažlická nemocnice'!F13+'Stodská nemocnice'!F13+'Rokycanská nemocnice'!F13</f>
        <v>0</v>
      </c>
      <c r="G13" s="26">
        <f>+'Klatovská nemocnice'!G13+'Domažlická nemocnice'!G13+'Stodská nemocnice'!G13+'Rokycanská nemocnice'!G13</f>
        <v>0</v>
      </c>
    </row>
    <row r="14" spans="2:7" ht="20.100000000000001" customHeight="1" x14ac:dyDescent="0.2">
      <c r="B14" s="27" t="s">
        <v>37</v>
      </c>
      <c r="C14" s="32">
        <f>+'Klatovská nemocnice'!C14+'Domažlická nemocnice'!C14+'Stodská nemocnice'!C14+'Rokycanská nemocnice'!C14</f>
        <v>1600</v>
      </c>
      <c r="D14" s="23">
        <f>+'Klatovská nemocnice'!D14</f>
        <v>0</v>
      </c>
      <c r="E14" s="23">
        <f>+'Klatovská nemocnice'!E14+'Domažlická nemocnice'!E14+'Stodská nemocnice'!E14+'Rokycanská nemocnice'!E14</f>
        <v>0</v>
      </c>
      <c r="F14" s="23">
        <f>+'Klatovská nemocnice'!F14+'Domažlická nemocnice'!F14+'Stodská nemocnice'!F14+'Rokycanská nemocnice'!F14</f>
        <v>0</v>
      </c>
      <c r="G14" s="23">
        <f>+'Klatovská nemocnice'!G14+'Domažlická nemocnice'!G14+'Stodská nemocnice'!G14+'Rokycanská nemocnice'!G14</f>
        <v>0</v>
      </c>
    </row>
    <row r="15" spans="2:7" ht="20.100000000000001" customHeight="1" x14ac:dyDescent="0.2">
      <c r="B15" s="24" t="s">
        <v>38</v>
      </c>
      <c r="C15" s="29">
        <f>+'Klatovská nemocnice'!C15+'Domažlická nemocnice'!C15+'Stodská nemocnice'!C15+'Rokycanská nemocnice'!C15</f>
        <v>2</v>
      </c>
      <c r="D15" s="26">
        <f>+'Klatovská nemocnice'!D15</f>
        <v>0</v>
      </c>
      <c r="E15" s="26">
        <f>+'Klatovská nemocnice'!E15+'Domažlická nemocnice'!E15+'Stodská nemocnice'!E15+'Rokycanská nemocnice'!E15</f>
        <v>0</v>
      </c>
      <c r="F15" s="26">
        <f>+'Klatovská nemocnice'!F15+'Domažlická nemocnice'!F15+'Stodská nemocnice'!F15+'Rokycanská nemocnice'!F15</f>
        <v>0</v>
      </c>
      <c r="G15" s="26">
        <f>+'Klatovská nemocnice'!G15+'Domažlická nemocnice'!G15+'Stodská nemocnice'!G15+'Rokycanská nemocnice'!G15</f>
        <v>0</v>
      </c>
    </row>
    <row r="16" spans="2:7" ht="9.9499999999999993" customHeight="1" x14ac:dyDescent="0.2">
      <c r="B16" s="45"/>
      <c r="C16" s="46"/>
      <c r="D16" s="46"/>
      <c r="E16" s="46"/>
      <c r="F16" s="46"/>
      <c r="G16" s="47"/>
    </row>
    <row r="17" spans="2:9" ht="20.100000000000001" customHeight="1" x14ac:dyDescent="0.2">
      <c r="B17" s="48" t="s">
        <v>7</v>
      </c>
      <c r="C17" s="49"/>
      <c r="D17" s="7"/>
      <c r="E17" s="6">
        <f>SUM(E13:E15)</f>
        <v>0</v>
      </c>
      <c r="F17" s="6">
        <f>SUM(F13:F15)</f>
        <v>0</v>
      </c>
      <c r="G17" s="6">
        <f>SUM(G13:G15)</f>
        <v>0</v>
      </c>
    </row>
    <row r="18" spans="2:9" ht="20.100000000000001" customHeight="1" x14ac:dyDescent="0.2">
      <c r="B18" s="45"/>
      <c r="C18" s="46"/>
      <c r="D18" s="46"/>
      <c r="E18" s="46"/>
      <c r="F18" s="46"/>
      <c r="G18" s="47"/>
    </row>
    <row r="19" spans="2:9" ht="20.100000000000001" customHeight="1" x14ac:dyDescent="0.2">
      <c r="B19" s="42" t="s">
        <v>6</v>
      </c>
      <c r="C19" s="43"/>
      <c r="D19" s="43"/>
      <c r="E19" s="43"/>
      <c r="F19" s="43"/>
      <c r="G19" s="44"/>
    </row>
    <row r="20" spans="2:9" ht="20.100000000000001" customHeight="1" x14ac:dyDescent="0.2">
      <c r="B20" s="24" t="s">
        <v>28</v>
      </c>
      <c r="C20" s="29">
        <f>+'Klatovská nemocnice'!C20+'Domažlická nemocnice'!C20+'Stodská nemocnice'!C20+'Rokycanská nemocnice'!C20</f>
        <v>1610</v>
      </c>
      <c r="D20" s="26">
        <f>+'Klatovská nemocnice'!D20</f>
        <v>0</v>
      </c>
      <c r="E20" s="26">
        <f>+'Klatovská nemocnice'!E20+'Domažlická nemocnice'!E20+'Stodská nemocnice'!E20+'Rokycanská nemocnice'!E20</f>
        <v>0</v>
      </c>
      <c r="F20" s="26">
        <f>+'Klatovská nemocnice'!F20+'Domažlická nemocnice'!F20+'Stodská nemocnice'!F20+'Rokycanská nemocnice'!F20</f>
        <v>0</v>
      </c>
      <c r="G20" s="26">
        <f>+'Klatovská nemocnice'!G20+'Domažlická nemocnice'!G20+'Stodská nemocnice'!G20+'Rokycanská nemocnice'!G20</f>
        <v>0</v>
      </c>
    </row>
    <row r="21" spans="2:9" ht="20.100000000000001" customHeight="1" x14ac:dyDescent="0.2">
      <c r="B21" s="27" t="s">
        <v>39</v>
      </c>
      <c r="C21" s="32">
        <f>+'Klatovská nemocnice'!C21+'Domažlická nemocnice'!C21+'Stodská nemocnice'!C21+'Rokycanská nemocnice'!C21</f>
        <v>2</v>
      </c>
      <c r="D21" s="23">
        <f>+'Klatovská nemocnice'!D21</f>
        <v>0</v>
      </c>
      <c r="E21" s="23">
        <f>+'Klatovská nemocnice'!E21+'Domažlická nemocnice'!E21+'Stodská nemocnice'!E21+'Rokycanská nemocnice'!E21</f>
        <v>0</v>
      </c>
      <c r="F21" s="23">
        <f>+'Klatovská nemocnice'!F21+'Domažlická nemocnice'!F21+'Stodská nemocnice'!F21+'Rokycanská nemocnice'!F21</f>
        <v>0</v>
      </c>
      <c r="G21" s="23">
        <f>+'Klatovská nemocnice'!G21+'Domažlická nemocnice'!G21+'Stodská nemocnice'!G21+'Rokycanská nemocnice'!G21</f>
        <v>0</v>
      </c>
    </row>
    <row r="22" spans="2:9" ht="20.100000000000001" customHeight="1" x14ac:dyDescent="0.2">
      <c r="B22" s="24" t="s">
        <v>40</v>
      </c>
      <c r="C22" s="29">
        <f>+'Klatovská nemocnice'!C22+'Domažlická nemocnice'!C22+'Stodská nemocnice'!C22+'Rokycanská nemocnice'!C22</f>
        <v>950</v>
      </c>
      <c r="D22" s="26">
        <f>+'Klatovská nemocnice'!D22</f>
        <v>0</v>
      </c>
      <c r="E22" s="26">
        <f>+'Klatovská nemocnice'!E22+'Domažlická nemocnice'!E22+'Stodská nemocnice'!E22+'Rokycanská nemocnice'!E22</f>
        <v>0</v>
      </c>
      <c r="F22" s="26">
        <f>+'Klatovská nemocnice'!F22+'Domažlická nemocnice'!F22+'Stodská nemocnice'!F22+'Rokycanská nemocnice'!F22</f>
        <v>0</v>
      </c>
      <c r="G22" s="26">
        <f>+'Klatovská nemocnice'!G22+'Domažlická nemocnice'!G22+'Stodská nemocnice'!G22+'Rokycanská nemocnice'!G22</f>
        <v>0</v>
      </c>
    </row>
    <row r="23" spans="2:9" ht="20.100000000000001" customHeight="1" x14ac:dyDescent="0.2">
      <c r="B23" s="27" t="s">
        <v>41</v>
      </c>
      <c r="C23" s="32">
        <f>+'Klatovská nemocnice'!C23+'Domažlická nemocnice'!C23+'Stodská nemocnice'!C23+'Rokycanská nemocnice'!C23</f>
        <v>4</v>
      </c>
      <c r="D23" s="23">
        <f>+'Klatovská nemocnice'!D23</f>
        <v>0</v>
      </c>
      <c r="E23" s="23">
        <f>+'Klatovská nemocnice'!E23+'Domažlická nemocnice'!E23+'Stodská nemocnice'!E23+'Rokycanská nemocnice'!E23</f>
        <v>0</v>
      </c>
      <c r="F23" s="23">
        <f>+'Klatovská nemocnice'!F23+'Domažlická nemocnice'!F23+'Stodská nemocnice'!F23+'Rokycanská nemocnice'!F23</f>
        <v>0</v>
      </c>
      <c r="G23" s="23">
        <f>+'Klatovská nemocnice'!G23+'Domažlická nemocnice'!G23+'Stodská nemocnice'!G23+'Rokycanská nemocnice'!G23</f>
        <v>0</v>
      </c>
    </row>
    <row r="24" spans="2:9" ht="20.100000000000001" customHeight="1" x14ac:dyDescent="0.2">
      <c r="B24" s="25" t="s">
        <v>47</v>
      </c>
      <c r="C24" s="29">
        <f>+'Klatovská nemocnice'!C24+'Domažlická nemocnice'!C24+'Stodská nemocnice'!C24+'Rokycanská nemocnice'!C24</f>
        <v>2</v>
      </c>
      <c r="D24" s="26">
        <f>+'Klatovská nemocnice'!D24</f>
        <v>0</v>
      </c>
      <c r="E24" s="26">
        <f>+'Klatovská nemocnice'!E24+'Domažlická nemocnice'!E24+'Stodská nemocnice'!E24+'Rokycanská nemocnice'!E24</f>
        <v>0</v>
      </c>
      <c r="F24" s="26">
        <f>+'Klatovská nemocnice'!F24+'Domažlická nemocnice'!F24+'Stodská nemocnice'!F24+'Rokycanská nemocnice'!F24</f>
        <v>0</v>
      </c>
      <c r="G24" s="26">
        <f>+'Klatovská nemocnice'!G24+'Domažlická nemocnice'!G24+'Stodská nemocnice'!G24+'Rokycanská nemocnice'!G24</f>
        <v>0</v>
      </c>
    </row>
    <row r="25" spans="2:9" ht="9.9499999999999993" customHeight="1" x14ac:dyDescent="0.2">
      <c r="B25" s="45"/>
      <c r="C25" s="46"/>
      <c r="D25" s="46"/>
      <c r="E25" s="46"/>
      <c r="F25" s="46"/>
      <c r="G25" s="47"/>
    </row>
    <row r="26" spans="2:9" ht="20.100000000000001" customHeight="1" x14ac:dyDescent="0.2">
      <c r="B26" s="48" t="s">
        <v>5</v>
      </c>
      <c r="C26" s="49"/>
      <c r="D26" s="7"/>
      <c r="E26" s="6">
        <f>SUM(E20:E24)</f>
        <v>0</v>
      </c>
      <c r="F26" s="6">
        <f>SUM(F20:F24)</f>
        <v>0</v>
      </c>
      <c r="G26" s="6">
        <f>SUM(G20:G24)</f>
        <v>0</v>
      </c>
    </row>
    <row r="27" spans="2:9" ht="20.100000000000001" customHeight="1" x14ac:dyDescent="0.2">
      <c r="B27" s="45"/>
      <c r="C27" s="46"/>
      <c r="D27" s="46"/>
      <c r="E27" s="46"/>
      <c r="F27" s="46"/>
      <c r="G27" s="47"/>
    </row>
    <row r="28" spans="2:9" ht="20.100000000000001" customHeight="1" x14ac:dyDescent="0.2">
      <c r="B28" s="42" t="s">
        <v>4</v>
      </c>
      <c r="C28" s="43"/>
      <c r="D28" s="43"/>
      <c r="E28" s="43"/>
      <c r="F28" s="43"/>
      <c r="G28" s="44"/>
      <c r="I28" s="3"/>
    </row>
    <row r="29" spans="2:9" ht="20.100000000000001" customHeight="1" x14ac:dyDescent="0.2">
      <c r="B29" s="24" t="s">
        <v>43</v>
      </c>
      <c r="C29" s="29">
        <f>+'Klatovská nemocnice'!C29+'Domažlická nemocnice'!C29+'Stodská nemocnice'!C29+'Rokycanská nemocnice'!C29</f>
        <v>4</v>
      </c>
      <c r="D29" s="26">
        <f>+'Klatovská nemocnice'!D29</f>
        <v>0</v>
      </c>
      <c r="E29" s="26">
        <f>+'Klatovská nemocnice'!E29+'Domažlická nemocnice'!E29+'Stodská nemocnice'!E29+'Rokycanská nemocnice'!E29</f>
        <v>0</v>
      </c>
      <c r="F29" s="26">
        <f>+'Klatovská nemocnice'!F29+'Domažlická nemocnice'!F29+'Stodská nemocnice'!F29+'Rokycanská nemocnice'!F29</f>
        <v>0</v>
      </c>
      <c r="G29" s="26">
        <f>+'Klatovská nemocnice'!G29+'Domažlická nemocnice'!G29+'Stodská nemocnice'!G29+'Rokycanská nemocnice'!G29</f>
        <v>0</v>
      </c>
    </row>
    <row r="30" spans="2:9" ht="20.100000000000001" customHeight="1" x14ac:dyDescent="0.2">
      <c r="B30" s="27" t="s">
        <v>46</v>
      </c>
      <c r="C30" s="32">
        <f>+'Klatovská nemocnice'!C30+'Domažlická nemocnice'!C30+'Stodská nemocnice'!C30+'Rokycanská nemocnice'!C30</f>
        <v>750</v>
      </c>
      <c r="D30" s="23">
        <f>+'Klatovská nemocnice'!D30</f>
        <v>0</v>
      </c>
      <c r="E30" s="23">
        <f>+'Klatovská nemocnice'!E30+'Domažlická nemocnice'!E30+'Stodská nemocnice'!E30+'Rokycanská nemocnice'!E30</f>
        <v>0</v>
      </c>
      <c r="F30" s="23">
        <f>+'Klatovská nemocnice'!F30+'Domažlická nemocnice'!F30+'Stodská nemocnice'!F30+'Rokycanská nemocnice'!F30</f>
        <v>0</v>
      </c>
      <c r="G30" s="23">
        <f>+'Klatovská nemocnice'!G30+'Domažlická nemocnice'!G30+'Stodská nemocnice'!G30+'Rokycanská nemocnice'!G30</f>
        <v>0</v>
      </c>
    </row>
    <row r="31" spans="2:9" ht="20.100000000000001" customHeight="1" x14ac:dyDescent="0.2">
      <c r="B31" s="24" t="s">
        <v>29</v>
      </c>
      <c r="C31" s="29">
        <f>+'Klatovská nemocnice'!C31+'Domažlická nemocnice'!C31+'Stodská nemocnice'!C31+'Rokycanská nemocnice'!C31</f>
        <v>750</v>
      </c>
      <c r="D31" s="26">
        <f>+'Klatovská nemocnice'!D31</f>
        <v>0</v>
      </c>
      <c r="E31" s="26">
        <f>+'Klatovská nemocnice'!E31+'Domažlická nemocnice'!E31+'Stodská nemocnice'!E31+'Rokycanská nemocnice'!E31</f>
        <v>0</v>
      </c>
      <c r="F31" s="26">
        <f>+'Klatovská nemocnice'!F31+'Domažlická nemocnice'!F31+'Stodská nemocnice'!F31+'Rokycanská nemocnice'!F31</f>
        <v>0</v>
      </c>
      <c r="G31" s="26">
        <f>+'Klatovská nemocnice'!G31+'Domažlická nemocnice'!G31+'Stodská nemocnice'!G31+'Rokycanská nemocnice'!G31</f>
        <v>0</v>
      </c>
    </row>
    <row r="32" spans="2:9" ht="20.100000000000001" customHeight="1" x14ac:dyDescent="0.2">
      <c r="B32" s="27" t="s">
        <v>44</v>
      </c>
      <c r="C32" s="32">
        <f>+'Klatovská nemocnice'!C32+'Domažlická nemocnice'!C32+'Stodská nemocnice'!C32+'Rokycanská nemocnice'!C32</f>
        <v>970</v>
      </c>
      <c r="D32" s="23">
        <f>+'Klatovská nemocnice'!D32</f>
        <v>0</v>
      </c>
      <c r="E32" s="23">
        <f>+'Klatovská nemocnice'!E32+'Domažlická nemocnice'!E32+'Stodská nemocnice'!E32+'Rokycanská nemocnice'!E32</f>
        <v>0</v>
      </c>
      <c r="F32" s="23">
        <f>+'Klatovská nemocnice'!F32+'Domažlická nemocnice'!F32+'Stodská nemocnice'!F32+'Rokycanská nemocnice'!F32</f>
        <v>0</v>
      </c>
      <c r="G32" s="23">
        <f>+'Klatovská nemocnice'!G32+'Domažlická nemocnice'!G32+'Stodská nemocnice'!G32+'Rokycanská nemocnice'!G32</f>
        <v>0</v>
      </c>
    </row>
    <row r="33" spans="2:7" ht="9.9499999999999993" customHeight="1" x14ac:dyDescent="0.2">
      <c r="B33" s="46"/>
      <c r="C33" s="46"/>
      <c r="D33" s="46"/>
      <c r="E33" s="46"/>
      <c r="F33" s="46"/>
      <c r="G33" s="46"/>
    </row>
    <row r="34" spans="2:7" ht="20.100000000000001" customHeight="1" x14ac:dyDescent="0.2">
      <c r="B34" s="48" t="s">
        <v>3</v>
      </c>
      <c r="C34" s="49"/>
      <c r="D34" s="7"/>
      <c r="E34" s="6">
        <f>SUM(E29:E32)</f>
        <v>0</v>
      </c>
      <c r="F34" s="6">
        <f>SUM(F29:F32)</f>
        <v>0</v>
      </c>
      <c r="G34" s="6">
        <f>SUM(G29:G32)</f>
        <v>0</v>
      </c>
    </row>
    <row r="35" spans="2:7" ht="20.100000000000001" customHeight="1" x14ac:dyDescent="0.2">
      <c r="B35" s="45"/>
      <c r="C35" s="46"/>
      <c r="D35" s="46"/>
      <c r="E35" s="46"/>
      <c r="F35" s="46"/>
      <c r="G35" s="47"/>
    </row>
    <row r="36" spans="2:7" ht="20.100000000000001" customHeight="1" x14ac:dyDescent="0.2">
      <c r="B36" s="42" t="s">
        <v>31</v>
      </c>
      <c r="C36" s="43"/>
      <c r="D36" s="43"/>
      <c r="E36" s="43"/>
      <c r="F36" s="43"/>
      <c r="G36" s="44"/>
    </row>
    <row r="37" spans="2:7" ht="20.100000000000001" customHeight="1" x14ac:dyDescent="0.2">
      <c r="B37" s="24" t="s">
        <v>30</v>
      </c>
      <c r="C37" s="29">
        <f>+'Klatovská nemocnice'!C37+'Domažlická nemocnice'!C37+'Stodská nemocnice'!C37+'Rokycanská nemocnice'!C37</f>
        <v>475</v>
      </c>
      <c r="D37" s="26">
        <f>+'Klatovská nemocnice'!D37</f>
        <v>0</v>
      </c>
      <c r="E37" s="26">
        <f>+'Klatovská nemocnice'!E37+'Domažlická nemocnice'!E37+'Stodská nemocnice'!E37+'Rokycanská nemocnice'!E37</f>
        <v>0</v>
      </c>
      <c r="F37" s="26">
        <f>+'Klatovská nemocnice'!F37+'Domažlická nemocnice'!F37+'Stodská nemocnice'!F37+'Rokycanská nemocnice'!F37</f>
        <v>0</v>
      </c>
      <c r="G37" s="26">
        <f>+'Klatovská nemocnice'!G37+'Domažlická nemocnice'!G37+'Stodská nemocnice'!G37+'Rokycanská nemocnice'!G37</f>
        <v>0</v>
      </c>
    </row>
    <row r="38" spans="2:7" ht="9.9499999999999993" customHeight="1" x14ac:dyDescent="0.2">
      <c r="B38" s="45"/>
      <c r="C38" s="46"/>
      <c r="D38" s="46"/>
      <c r="E38" s="46"/>
      <c r="F38" s="46"/>
      <c r="G38" s="47"/>
    </row>
    <row r="39" spans="2:7" ht="20.100000000000001" customHeight="1" x14ac:dyDescent="0.2">
      <c r="B39" s="48" t="s">
        <v>32</v>
      </c>
      <c r="C39" s="49"/>
      <c r="D39" s="7"/>
      <c r="E39" s="6">
        <f>SUM(E37:E37)</f>
        <v>0</v>
      </c>
      <c r="F39" s="6">
        <f>SUM(F37:F37)</f>
        <v>0</v>
      </c>
      <c r="G39" s="6">
        <f>SUM(G37:G37)</f>
        <v>0</v>
      </c>
    </row>
    <row r="40" spans="2:7" ht="20.100000000000001" customHeight="1" x14ac:dyDescent="0.2"/>
    <row r="41" spans="2:7" ht="20.100000000000001" customHeight="1" x14ac:dyDescent="0.25">
      <c r="B41" s="40" t="s">
        <v>2</v>
      </c>
      <c r="C41" s="41"/>
      <c r="D41" s="5"/>
      <c r="E41" s="4">
        <f>+E34+E26+E17+E39</f>
        <v>0</v>
      </c>
      <c r="F41" s="4">
        <f>+F34+F26+F17+F39</f>
        <v>0</v>
      </c>
      <c r="G41" s="4">
        <f>+G34+G26+G17+G39</f>
        <v>0</v>
      </c>
    </row>
  </sheetData>
  <sheetProtection algorithmName="SHA-512" hashValue="5f5aePyPiNzspBzVk8heP5g7mRG051qfNeqoMMJqAF00z4rB70pbC9F8nwsOvPu3b3cCiB4O17ZfNq/AK6QugA==" saltValue="qg/lbwi7YUcq1uz0JM57rA==" spinCount="100000" sheet="1" selectLockedCells="1"/>
  <protectedRanges>
    <protectedRange sqref="C16:D16" name="Range2_5_2"/>
    <protectedRange sqref="C25:E25 C38:E38" name="Range2_5_5_1_2"/>
    <protectedRange sqref="C33:E33 E34:G34" name="Range2_5_2_1_9_2"/>
    <protectedRange sqref="C27:E27" name="Range2_5_2_1_4_2_2"/>
    <protectedRange sqref="C18:E18 C35:E35 E16 E17:G17" name="Range2_5_2_1_10_1_5"/>
    <protectedRange sqref="C17:D17" name="Range2_5_2_1_10_1_1_2"/>
    <protectedRange sqref="C26:D26 C39:D39" name="Range2_5_2_1_10_1_2_2"/>
    <protectedRange sqref="C34:D34" name="Range2_5_2_1_10_1_3_2"/>
    <protectedRange sqref="E39 E26:G26" name="Range2_5_2_1_11_1"/>
    <protectedRange sqref="F39" name="Range2_5_2_1_12_1"/>
    <protectedRange sqref="G39" name="Range2_5_2_1_13_1"/>
  </protectedRanges>
  <mergeCells count="21">
    <mergeCell ref="B41:C41"/>
    <mergeCell ref="B12:G12"/>
    <mergeCell ref="B27:G27"/>
    <mergeCell ref="B18:G18"/>
    <mergeCell ref="B35:G35"/>
    <mergeCell ref="B16:G16"/>
    <mergeCell ref="B17:C17"/>
    <mergeCell ref="B19:G19"/>
    <mergeCell ref="B25:G25"/>
    <mergeCell ref="B26:C26"/>
    <mergeCell ref="B28:G28"/>
    <mergeCell ref="B33:G33"/>
    <mergeCell ref="B34:C34"/>
    <mergeCell ref="B36:G36"/>
    <mergeCell ref="B39:C39"/>
    <mergeCell ref="B38:G38"/>
    <mergeCell ref="B2:G2"/>
    <mergeCell ref="C4:G4"/>
    <mergeCell ref="C5:G5"/>
    <mergeCell ref="C6:G6"/>
    <mergeCell ref="B8:G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41"/>
  <sheetViews>
    <sheetView tabSelected="1" zoomScaleNormal="100" workbookViewId="0">
      <selection activeCell="C5" sqref="C5:G5"/>
    </sheetView>
  </sheetViews>
  <sheetFormatPr defaultColWidth="9.140625" defaultRowHeight="12.75" x14ac:dyDescent="0.2"/>
  <cols>
    <col min="1" max="1" width="3.28515625" style="1" customWidth="1"/>
    <col min="2" max="2" width="84.85546875" style="1" bestFit="1" customWidth="1"/>
    <col min="3" max="4" width="15.7109375" style="1" customWidth="1"/>
    <col min="5" max="7" width="25.7109375" style="1" customWidth="1"/>
    <col min="8" max="8" width="9.140625" style="1"/>
    <col min="9" max="9" width="9.7109375" style="1" bestFit="1" customWidth="1"/>
    <col min="10" max="16384" width="9.140625" style="1"/>
  </cols>
  <sheetData>
    <row r="1" spans="2:7" ht="13.5" thickBot="1" x14ac:dyDescent="0.25"/>
    <row r="2" spans="2:7" ht="19.5" thickBot="1" x14ac:dyDescent="0.35">
      <c r="B2" s="33" t="s">
        <v>33</v>
      </c>
      <c r="C2" s="34"/>
      <c r="D2" s="34"/>
      <c r="E2" s="34"/>
      <c r="F2" s="34"/>
      <c r="G2" s="35"/>
    </row>
    <row r="3" spans="2:7" ht="6.95" customHeight="1" x14ac:dyDescent="0.3">
      <c r="B3" s="13"/>
      <c r="C3" s="13"/>
      <c r="D3" s="13"/>
      <c r="E3" s="13"/>
      <c r="F3" s="13"/>
      <c r="G3" s="13"/>
    </row>
    <row r="4" spans="2:7" ht="20.100000000000001" customHeight="1" x14ac:dyDescent="0.2">
      <c r="B4" s="12" t="s">
        <v>13</v>
      </c>
      <c r="C4" s="36" t="s">
        <v>24</v>
      </c>
      <c r="D4" s="36"/>
      <c r="E4" s="36"/>
      <c r="F4" s="36"/>
      <c r="G4" s="36"/>
    </row>
    <row r="5" spans="2:7" ht="20.100000000000001" customHeight="1" x14ac:dyDescent="0.2">
      <c r="B5" s="12" t="s">
        <v>1</v>
      </c>
      <c r="C5" s="50"/>
      <c r="D5" s="51"/>
      <c r="E5" s="51"/>
      <c r="F5" s="51"/>
      <c r="G5" s="52"/>
    </row>
    <row r="6" spans="2:7" ht="20.100000000000001" customHeight="1" x14ac:dyDescent="0.2">
      <c r="B6" s="12" t="s">
        <v>12</v>
      </c>
      <c r="C6" s="53"/>
      <c r="D6" s="54"/>
      <c r="E6" s="54"/>
      <c r="F6" s="54"/>
      <c r="G6" s="55"/>
    </row>
    <row r="7" spans="2:7" ht="6.95" customHeight="1" x14ac:dyDescent="0.2"/>
    <row r="8" spans="2:7" ht="32.25" customHeight="1" x14ac:dyDescent="0.2">
      <c r="B8" s="39" t="s">
        <v>45</v>
      </c>
      <c r="C8" s="39"/>
      <c r="D8" s="39"/>
      <c r="E8" s="39"/>
      <c r="F8" s="39"/>
      <c r="G8" s="39"/>
    </row>
    <row r="10" spans="2:7" ht="105" x14ac:dyDescent="0.2">
      <c r="B10" s="11" t="s">
        <v>11</v>
      </c>
      <c r="C10" s="11" t="s">
        <v>0</v>
      </c>
      <c r="D10" s="11" t="s">
        <v>10</v>
      </c>
      <c r="E10" s="10" t="s">
        <v>9</v>
      </c>
      <c r="F10" s="10" t="s">
        <v>23</v>
      </c>
      <c r="G10" s="10" t="s">
        <v>22</v>
      </c>
    </row>
    <row r="11" spans="2:7" x14ac:dyDescent="0.2">
      <c r="B11" s="9"/>
      <c r="C11" s="9"/>
      <c r="D11" s="9"/>
      <c r="E11" s="9"/>
      <c r="F11" s="9"/>
      <c r="G11" s="9"/>
    </row>
    <row r="12" spans="2:7" ht="15.75" x14ac:dyDescent="0.2">
      <c r="B12" s="42" t="s">
        <v>8</v>
      </c>
      <c r="C12" s="43"/>
      <c r="D12" s="43"/>
      <c r="E12" s="43"/>
      <c r="F12" s="43"/>
      <c r="G12" s="44"/>
    </row>
    <row r="13" spans="2:7" ht="20.100000000000001" customHeight="1" x14ac:dyDescent="0.2">
      <c r="B13" s="24" t="s">
        <v>36</v>
      </c>
      <c r="C13" s="28">
        <v>1</v>
      </c>
      <c r="D13" s="8">
        <v>0</v>
      </c>
      <c r="E13" s="26">
        <f>+C13*D13</f>
        <v>0</v>
      </c>
      <c r="F13" s="8">
        <v>0</v>
      </c>
      <c r="G13" s="8">
        <v>0</v>
      </c>
    </row>
    <row r="14" spans="2:7" ht="20.100000000000001" customHeight="1" x14ac:dyDescent="0.2">
      <c r="B14" s="24" t="s">
        <v>37</v>
      </c>
      <c r="C14" s="71">
        <v>600</v>
      </c>
      <c r="D14" s="8">
        <v>0</v>
      </c>
      <c r="E14" s="26">
        <f t="shared" ref="E14:E15" si="0">+C14*D14</f>
        <v>0</v>
      </c>
      <c r="F14" s="8">
        <v>0</v>
      </c>
      <c r="G14" s="8">
        <v>0</v>
      </c>
    </row>
    <row r="15" spans="2:7" ht="20.100000000000001" customHeight="1" x14ac:dyDescent="0.2">
      <c r="B15" s="24" t="s">
        <v>38</v>
      </c>
      <c r="C15" s="28">
        <v>1</v>
      </c>
      <c r="D15" s="8">
        <v>0</v>
      </c>
      <c r="E15" s="26">
        <f t="shared" si="0"/>
        <v>0</v>
      </c>
      <c r="F15" s="8">
        <v>0</v>
      </c>
      <c r="G15" s="8">
        <v>0</v>
      </c>
    </row>
    <row r="16" spans="2:7" ht="9.9499999999999993" customHeight="1" x14ac:dyDescent="0.2">
      <c r="B16" s="45"/>
      <c r="C16" s="46"/>
      <c r="D16" s="46"/>
      <c r="E16" s="46"/>
      <c r="F16" s="46"/>
      <c r="G16" s="47"/>
    </row>
    <row r="17" spans="2:7" ht="20.100000000000001" customHeight="1" x14ac:dyDescent="0.2">
      <c r="B17" s="48" t="s">
        <v>7</v>
      </c>
      <c r="C17" s="49"/>
      <c r="D17" s="7"/>
      <c r="E17" s="6">
        <f>SUM(E13:E15)</f>
        <v>0</v>
      </c>
      <c r="F17" s="6">
        <f>SUM(F13:F15)</f>
        <v>0</v>
      </c>
      <c r="G17" s="6">
        <f>SUM(G13:G15)</f>
        <v>0</v>
      </c>
    </row>
    <row r="18" spans="2:7" ht="20.100000000000001" customHeight="1" x14ac:dyDescent="0.2">
      <c r="B18" s="45"/>
      <c r="C18" s="46"/>
      <c r="D18" s="46"/>
      <c r="E18" s="46"/>
      <c r="F18" s="46"/>
      <c r="G18" s="47"/>
    </row>
    <row r="19" spans="2:7" ht="20.100000000000001" customHeight="1" x14ac:dyDescent="0.2">
      <c r="B19" s="42" t="s">
        <v>6</v>
      </c>
      <c r="C19" s="43"/>
      <c r="D19" s="43"/>
      <c r="E19" s="43"/>
      <c r="F19" s="43"/>
      <c r="G19" s="44"/>
    </row>
    <row r="20" spans="2:7" ht="20.100000000000001" customHeight="1" x14ac:dyDescent="0.2">
      <c r="B20" s="24" t="s">
        <v>28</v>
      </c>
      <c r="C20" s="70">
        <v>750</v>
      </c>
      <c r="D20" s="8">
        <v>0</v>
      </c>
      <c r="E20" s="26">
        <f t="shared" ref="E20:E24" si="1">+C20*D20</f>
        <v>0</v>
      </c>
      <c r="F20" s="8">
        <v>0</v>
      </c>
      <c r="G20" s="8">
        <v>0</v>
      </c>
    </row>
    <row r="21" spans="2:7" ht="20.100000000000001" customHeight="1" x14ac:dyDescent="0.2">
      <c r="B21" s="24" t="s">
        <v>39</v>
      </c>
      <c r="C21" s="28">
        <v>0</v>
      </c>
      <c r="D21" s="8">
        <v>0</v>
      </c>
      <c r="E21" s="26">
        <f t="shared" si="1"/>
        <v>0</v>
      </c>
      <c r="F21" s="8">
        <v>0</v>
      </c>
      <c r="G21" s="8">
        <v>0</v>
      </c>
    </row>
    <row r="22" spans="2:7" ht="20.100000000000001" customHeight="1" x14ac:dyDescent="0.2">
      <c r="B22" s="24" t="s">
        <v>40</v>
      </c>
      <c r="C22" s="28">
        <v>350</v>
      </c>
      <c r="D22" s="8">
        <v>0</v>
      </c>
      <c r="E22" s="26">
        <f t="shared" si="1"/>
        <v>0</v>
      </c>
      <c r="F22" s="8">
        <v>0</v>
      </c>
      <c r="G22" s="8">
        <v>0</v>
      </c>
    </row>
    <row r="23" spans="2:7" ht="20.100000000000001" customHeight="1" x14ac:dyDescent="0.2">
      <c r="B23" s="24" t="s">
        <v>41</v>
      </c>
      <c r="C23" s="28">
        <v>0</v>
      </c>
      <c r="D23" s="8">
        <v>0</v>
      </c>
      <c r="E23" s="26">
        <f t="shared" si="1"/>
        <v>0</v>
      </c>
      <c r="F23" s="8">
        <v>0</v>
      </c>
      <c r="G23" s="8">
        <v>0</v>
      </c>
    </row>
    <row r="24" spans="2:7" ht="20.100000000000001" customHeight="1" x14ac:dyDescent="0.2">
      <c r="B24" s="25" t="s">
        <v>42</v>
      </c>
      <c r="C24" s="28">
        <v>1</v>
      </c>
      <c r="D24" s="8">
        <v>0</v>
      </c>
      <c r="E24" s="26">
        <f t="shared" si="1"/>
        <v>0</v>
      </c>
      <c r="F24" s="8">
        <v>0</v>
      </c>
      <c r="G24" s="8">
        <v>0</v>
      </c>
    </row>
    <row r="25" spans="2:7" ht="9.9499999999999993" customHeight="1" x14ac:dyDescent="0.2">
      <c r="B25" s="45"/>
      <c r="C25" s="46"/>
      <c r="D25" s="46"/>
      <c r="E25" s="46"/>
      <c r="F25" s="46"/>
      <c r="G25" s="47"/>
    </row>
    <row r="26" spans="2:7" ht="20.100000000000001" customHeight="1" x14ac:dyDescent="0.2">
      <c r="B26" s="48" t="s">
        <v>5</v>
      </c>
      <c r="C26" s="49"/>
      <c r="D26" s="7"/>
      <c r="E26" s="6">
        <f>SUM(E20:E24)</f>
        <v>0</v>
      </c>
      <c r="F26" s="6">
        <f>SUM(F20:F24)</f>
        <v>0</v>
      </c>
      <c r="G26" s="6">
        <f>SUM(G20:G24)</f>
        <v>0</v>
      </c>
    </row>
    <row r="27" spans="2:7" ht="20.100000000000001" customHeight="1" x14ac:dyDescent="0.2">
      <c r="B27" s="45"/>
      <c r="C27" s="46"/>
      <c r="D27" s="46"/>
      <c r="E27" s="46"/>
      <c r="F27" s="46"/>
      <c r="G27" s="47"/>
    </row>
    <row r="28" spans="2:7" ht="20.100000000000001" customHeight="1" x14ac:dyDescent="0.2">
      <c r="B28" s="42" t="s">
        <v>4</v>
      </c>
      <c r="C28" s="43"/>
      <c r="D28" s="43"/>
      <c r="E28" s="43"/>
      <c r="F28" s="43"/>
      <c r="G28" s="44"/>
    </row>
    <row r="29" spans="2:7" ht="20.100000000000001" customHeight="1" x14ac:dyDescent="0.2">
      <c r="B29" s="24" t="s">
        <v>43</v>
      </c>
      <c r="C29" s="28">
        <v>1</v>
      </c>
      <c r="D29" s="8">
        <v>0</v>
      </c>
      <c r="E29" s="26">
        <f t="shared" ref="E29:E32" si="2">+C29*D29</f>
        <v>0</v>
      </c>
      <c r="F29" s="8">
        <v>0</v>
      </c>
      <c r="G29" s="8">
        <v>0</v>
      </c>
    </row>
    <row r="30" spans="2:7" ht="20.100000000000001" customHeight="1" x14ac:dyDescent="0.2">
      <c r="B30" s="24" t="s">
        <v>46</v>
      </c>
      <c r="C30" s="28">
        <v>750</v>
      </c>
      <c r="D30" s="8">
        <v>0</v>
      </c>
      <c r="E30" s="26">
        <f t="shared" ref="E30" si="3">+C30*D30</f>
        <v>0</v>
      </c>
      <c r="F30" s="8">
        <v>0</v>
      </c>
      <c r="G30" s="8">
        <v>0</v>
      </c>
    </row>
    <row r="31" spans="2:7" ht="20.100000000000001" customHeight="1" x14ac:dyDescent="0.2">
      <c r="B31" s="24" t="s">
        <v>29</v>
      </c>
      <c r="C31" s="28">
        <v>300</v>
      </c>
      <c r="D31" s="8">
        <v>0</v>
      </c>
      <c r="E31" s="26">
        <f t="shared" si="2"/>
        <v>0</v>
      </c>
      <c r="F31" s="8">
        <v>0</v>
      </c>
      <c r="G31" s="8">
        <v>0</v>
      </c>
    </row>
    <row r="32" spans="2:7" ht="20.100000000000001" customHeight="1" x14ac:dyDescent="0.2">
      <c r="B32" s="24" t="s">
        <v>44</v>
      </c>
      <c r="C32" s="28">
        <v>400</v>
      </c>
      <c r="D32" s="8">
        <v>0</v>
      </c>
      <c r="E32" s="26">
        <f t="shared" si="2"/>
        <v>0</v>
      </c>
      <c r="F32" s="8">
        <v>0</v>
      </c>
      <c r="G32" s="8">
        <v>0</v>
      </c>
    </row>
    <row r="33" spans="2:9" ht="9.9499999999999993" customHeight="1" x14ac:dyDescent="0.2">
      <c r="B33" s="46"/>
      <c r="C33" s="46"/>
      <c r="D33" s="46"/>
      <c r="E33" s="46"/>
      <c r="F33" s="46"/>
      <c r="G33" s="46"/>
    </row>
    <row r="34" spans="2:9" ht="20.100000000000001" customHeight="1" x14ac:dyDescent="0.2">
      <c r="B34" s="48" t="s">
        <v>3</v>
      </c>
      <c r="C34" s="49"/>
      <c r="D34" s="7"/>
      <c r="E34" s="6">
        <f>SUM(E29:E32)</f>
        <v>0</v>
      </c>
      <c r="F34" s="6">
        <f>SUM(F29:F32)</f>
        <v>0</v>
      </c>
      <c r="G34" s="6">
        <f>SUM(G29:G32)</f>
        <v>0</v>
      </c>
    </row>
    <row r="35" spans="2:9" ht="20.100000000000001" customHeight="1" x14ac:dyDescent="0.2">
      <c r="B35" s="45"/>
      <c r="C35" s="46"/>
      <c r="D35" s="46"/>
      <c r="E35" s="46"/>
      <c r="F35" s="46"/>
      <c r="G35" s="47"/>
    </row>
    <row r="36" spans="2:9" ht="20.100000000000001" customHeight="1" x14ac:dyDescent="0.2">
      <c r="B36" s="42" t="s">
        <v>31</v>
      </c>
      <c r="C36" s="43"/>
      <c r="D36" s="43"/>
      <c r="E36" s="43"/>
      <c r="F36" s="43"/>
      <c r="G36" s="44"/>
    </row>
    <row r="37" spans="2:9" ht="20.100000000000001" customHeight="1" x14ac:dyDescent="0.2">
      <c r="B37" s="24" t="s">
        <v>30</v>
      </c>
      <c r="C37" s="28">
        <v>300</v>
      </c>
      <c r="D37" s="8">
        <v>0</v>
      </c>
      <c r="E37" s="26">
        <f t="shared" ref="E37" si="4">+C37*D37</f>
        <v>0</v>
      </c>
      <c r="F37" s="8">
        <v>0</v>
      </c>
      <c r="G37" s="8">
        <v>0</v>
      </c>
    </row>
    <row r="38" spans="2:9" ht="20.100000000000001" customHeight="1" x14ac:dyDescent="0.2">
      <c r="B38" s="45"/>
      <c r="C38" s="46"/>
      <c r="D38" s="46"/>
      <c r="E38" s="46"/>
      <c r="F38" s="46"/>
      <c r="G38" s="47"/>
    </row>
    <row r="39" spans="2:9" ht="20.100000000000001" customHeight="1" x14ac:dyDescent="0.2">
      <c r="B39" s="48" t="s">
        <v>32</v>
      </c>
      <c r="C39" s="49"/>
      <c r="D39" s="7"/>
      <c r="E39" s="6">
        <f>SUM(E37:E37)</f>
        <v>0</v>
      </c>
      <c r="F39" s="6">
        <f>SUM(F37:F37)</f>
        <v>0</v>
      </c>
      <c r="G39" s="6">
        <f>SUM(G37:G37)</f>
        <v>0</v>
      </c>
    </row>
    <row r="41" spans="2:9" ht="15.75" x14ac:dyDescent="0.25">
      <c r="B41" s="40" t="s">
        <v>2</v>
      </c>
      <c r="C41" s="41"/>
      <c r="D41" s="5"/>
      <c r="E41" s="4">
        <f>+E34+E26+E17+E39</f>
        <v>0</v>
      </c>
      <c r="F41" s="4">
        <f>+F34+F26+F17+F39</f>
        <v>0</v>
      </c>
      <c r="G41" s="4">
        <f>+G34+G26+G17+G39</f>
        <v>0</v>
      </c>
      <c r="I41" s="3"/>
    </row>
  </sheetData>
  <sheetProtection algorithmName="SHA-512" hashValue="NPZkKefpfhdAdt/BnOKnMoyPA+/85tYREX5sC54Q6xmYgPkj0f2kOFAgTO+3LiM8SfSRrNjnH6PszREYDNP9ng==" saltValue="IzGErQhAgYJkgT1hadi/bg==" spinCount="100000" sheet="1" selectLockedCells="1"/>
  <protectedRanges>
    <protectedRange sqref="C21" name="Range2_5_2_1_10_3"/>
    <protectedRange sqref="C16:D16" name="Range2_5_3"/>
    <protectedRange sqref="C25:E25 C38:E38" name="Range2_5_5_1_2"/>
    <protectedRange sqref="C33:E33 E34:G34" name="Range2_5_2_1_9_2"/>
    <protectedRange sqref="C32 C27:E27" name="Range2_5_2_1_4_2_2"/>
    <protectedRange sqref="C20 C22:C24 C37 C13" name="Range2_5_2_1_6_3"/>
    <protectedRange sqref="C29:C30" name="Range2_5_2_1_7_2"/>
    <protectedRange sqref="C31" name="Range2_5_2_1_2_2"/>
    <protectedRange sqref="C18:E18 C35:E35 E16 C15 E17:G17" name="Range2_5_2_1_10_1_5"/>
    <protectedRange sqref="C17:D17" name="Range2_5_2_1_10_1_1_2"/>
    <protectedRange sqref="C26:D26 C39:D39" name="Range2_5_2_1_10_1_2_2"/>
    <protectedRange sqref="C34:D34" name="Range2_5_2_1_10_1_3_2"/>
    <protectedRange sqref="C14" name="Range2_5_2_1_6_2_1"/>
    <protectedRange sqref="E39 E26:G26" name="Range2_5_2_1_11_1"/>
    <protectedRange sqref="F39" name="Range2_5_2_1_12_1"/>
    <protectedRange sqref="G39" name="Range2_5_2_1_13_1"/>
  </protectedRanges>
  <mergeCells count="21">
    <mergeCell ref="B33:G33"/>
    <mergeCell ref="B34:C34"/>
    <mergeCell ref="B35:G35"/>
    <mergeCell ref="B36:G36"/>
    <mergeCell ref="B39:C39"/>
    <mergeCell ref="B41:C41"/>
    <mergeCell ref="C5:G5"/>
    <mergeCell ref="C4:G4"/>
    <mergeCell ref="B2:G2"/>
    <mergeCell ref="B12:G12"/>
    <mergeCell ref="B27:G27"/>
    <mergeCell ref="C6:G6"/>
    <mergeCell ref="B8:G8"/>
    <mergeCell ref="B16:G16"/>
    <mergeCell ref="B17:C17"/>
    <mergeCell ref="B18:G18"/>
    <mergeCell ref="B19:G19"/>
    <mergeCell ref="B25:G25"/>
    <mergeCell ref="B26:C26"/>
    <mergeCell ref="B38:G38"/>
    <mergeCell ref="B28:G2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41"/>
  <sheetViews>
    <sheetView zoomScaleNormal="100" workbookViewId="0">
      <selection activeCell="G29" sqref="G29"/>
    </sheetView>
  </sheetViews>
  <sheetFormatPr defaultColWidth="9.140625" defaultRowHeight="12.75" x14ac:dyDescent="0.2"/>
  <cols>
    <col min="1" max="1" width="3.28515625" style="1" customWidth="1"/>
    <col min="2" max="2" width="84.85546875" style="1" bestFit="1" customWidth="1"/>
    <col min="3" max="4" width="15.7109375" style="1" customWidth="1"/>
    <col min="5" max="7" width="25.7109375" style="1" customWidth="1"/>
    <col min="8" max="8" width="9.140625" style="1"/>
    <col min="9" max="9" width="9.7109375" style="1" bestFit="1" customWidth="1"/>
    <col min="10" max="16384" width="9.140625" style="1"/>
  </cols>
  <sheetData>
    <row r="1" spans="2:7" ht="13.5" thickBot="1" x14ac:dyDescent="0.25"/>
    <row r="2" spans="2:7" ht="19.5" thickBot="1" x14ac:dyDescent="0.35">
      <c r="B2" s="33" t="s">
        <v>33</v>
      </c>
      <c r="C2" s="34"/>
      <c r="D2" s="34"/>
      <c r="E2" s="34"/>
      <c r="F2" s="34"/>
      <c r="G2" s="35"/>
    </row>
    <row r="3" spans="2:7" ht="6.95" customHeight="1" x14ac:dyDescent="0.3">
      <c r="B3" s="13"/>
      <c r="C3" s="13"/>
      <c r="D3" s="13"/>
      <c r="E3" s="13"/>
      <c r="F3" s="13"/>
      <c r="G3" s="13"/>
    </row>
    <row r="4" spans="2:7" ht="20.100000000000001" customHeight="1" x14ac:dyDescent="0.2">
      <c r="B4" s="12" t="s">
        <v>13</v>
      </c>
      <c r="C4" s="36" t="s">
        <v>25</v>
      </c>
      <c r="D4" s="36"/>
      <c r="E4" s="36"/>
      <c r="F4" s="36"/>
      <c r="G4" s="36"/>
    </row>
    <row r="5" spans="2:7" ht="20.100000000000001" customHeight="1" x14ac:dyDescent="0.2">
      <c r="B5" s="30" t="s">
        <v>1</v>
      </c>
      <c r="C5" s="37">
        <f>+'Klatovská nemocnice'!C5</f>
        <v>0</v>
      </c>
      <c r="D5" s="37"/>
      <c r="E5" s="37"/>
      <c r="F5" s="37"/>
      <c r="G5" s="37"/>
    </row>
    <row r="6" spans="2:7" ht="20.100000000000001" customHeight="1" x14ac:dyDescent="0.2">
      <c r="B6" s="30" t="s">
        <v>12</v>
      </c>
      <c r="C6" s="56">
        <f>+'Klatovská nemocnice'!C6</f>
        <v>0</v>
      </c>
      <c r="D6" s="57"/>
      <c r="E6" s="57"/>
      <c r="F6" s="57"/>
      <c r="G6" s="58"/>
    </row>
    <row r="7" spans="2:7" ht="6.95" customHeight="1" x14ac:dyDescent="0.2"/>
    <row r="8" spans="2:7" ht="32.25" customHeight="1" x14ac:dyDescent="0.2">
      <c r="B8" s="39" t="s">
        <v>45</v>
      </c>
      <c r="C8" s="39"/>
      <c r="D8" s="39"/>
      <c r="E8" s="39"/>
      <c r="F8" s="39"/>
      <c r="G8" s="39"/>
    </row>
    <row r="10" spans="2:7" ht="105" x14ac:dyDescent="0.2">
      <c r="B10" s="11" t="s">
        <v>11</v>
      </c>
      <c r="C10" s="11" t="s">
        <v>0</v>
      </c>
      <c r="D10" s="11" t="s">
        <v>10</v>
      </c>
      <c r="E10" s="10" t="s">
        <v>9</v>
      </c>
      <c r="F10" s="10" t="s">
        <v>23</v>
      </c>
      <c r="G10" s="10" t="s">
        <v>22</v>
      </c>
    </row>
    <row r="11" spans="2:7" x14ac:dyDescent="0.2">
      <c r="B11" s="9"/>
      <c r="C11" s="9"/>
      <c r="D11" s="9"/>
      <c r="E11" s="9"/>
      <c r="F11" s="9"/>
      <c r="G11" s="9"/>
    </row>
    <row r="12" spans="2:7" ht="15.75" x14ac:dyDescent="0.2">
      <c r="B12" s="42" t="s">
        <v>8</v>
      </c>
      <c r="C12" s="43"/>
      <c r="D12" s="43"/>
      <c r="E12" s="43"/>
      <c r="F12" s="43"/>
      <c r="G12" s="44"/>
    </row>
    <row r="13" spans="2:7" ht="20.100000000000001" customHeight="1" x14ac:dyDescent="0.2">
      <c r="B13" s="24" t="s">
        <v>36</v>
      </c>
      <c r="C13" s="28">
        <v>0</v>
      </c>
      <c r="D13" s="8">
        <v>0</v>
      </c>
      <c r="E13" s="26">
        <f>+C13*D13</f>
        <v>0</v>
      </c>
      <c r="F13" s="8">
        <v>0</v>
      </c>
      <c r="G13" s="8">
        <v>0</v>
      </c>
    </row>
    <row r="14" spans="2:7" ht="20.100000000000001" customHeight="1" x14ac:dyDescent="0.2">
      <c r="B14" s="24" t="s">
        <v>37</v>
      </c>
      <c r="C14" s="71">
        <v>350</v>
      </c>
      <c r="D14" s="8">
        <v>0</v>
      </c>
      <c r="E14" s="26">
        <f t="shared" ref="E14:E15" si="0">+C14*D14</f>
        <v>0</v>
      </c>
      <c r="F14" s="8">
        <v>0</v>
      </c>
      <c r="G14" s="8">
        <v>0</v>
      </c>
    </row>
    <row r="15" spans="2:7" ht="20.100000000000001" customHeight="1" x14ac:dyDescent="0.2">
      <c r="B15" s="24" t="s">
        <v>38</v>
      </c>
      <c r="C15" s="28">
        <v>0</v>
      </c>
      <c r="D15" s="8">
        <v>0</v>
      </c>
      <c r="E15" s="26">
        <f t="shared" si="0"/>
        <v>0</v>
      </c>
      <c r="F15" s="8">
        <v>0</v>
      </c>
      <c r="G15" s="8">
        <v>0</v>
      </c>
    </row>
    <row r="16" spans="2:7" ht="9.9499999999999993" customHeight="1" x14ac:dyDescent="0.2">
      <c r="B16" s="45"/>
      <c r="C16" s="46"/>
      <c r="D16" s="46"/>
      <c r="E16" s="46"/>
      <c r="F16" s="46"/>
      <c r="G16" s="47"/>
    </row>
    <row r="17" spans="2:7" ht="20.100000000000001" customHeight="1" x14ac:dyDescent="0.2">
      <c r="B17" s="48" t="s">
        <v>7</v>
      </c>
      <c r="C17" s="49"/>
      <c r="D17" s="7"/>
      <c r="E17" s="6">
        <f>SUM(E13:E15)</f>
        <v>0</v>
      </c>
      <c r="F17" s="6">
        <f>SUM(F13:F15)</f>
        <v>0</v>
      </c>
      <c r="G17" s="6">
        <f>SUM(G13:G15)</f>
        <v>0</v>
      </c>
    </row>
    <row r="18" spans="2:7" ht="20.100000000000001" customHeight="1" x14ac:dyDescent="0.2">
      <c r="B18" s="45"/>
      <c r="C18" s="46"/>
      <c r="D18" s="46"/>
      <c r="E18" s="46"/>
      <c r="F18" s="46"/>
      <c r="G18" s="47"/>
    </row>
    <row r="19" spans="2:7" ht="20.100000000000001" customHeight="1" x14ac:dyDescent="0.2">
      <c r="B19" s="42" t="s">
        <v>6</v>
      </c>
      <c r="C19" s="43"/>
      <c r="D19" s="43"/>
      <c r="E19" s="43"/>
      <c r="F19" s="43"/>
      <c r="G19" s="44"/>
    </row>
    <row r="20" spans="2:7" ht="20.100000000000001" customHeight="1" x14ac:dyDescent="0.2">
      <c r="B20" s="24" t="s">
        <v>28</v>
      </c>
      <c r="C20" s="70">
        <v>300</v>
      </c>
      <c r="D20" s="8">
        <v>0</v>
      </c>
      <c r="E20" s="26">
        <f t="shared" ref="E20:E24" si="1">+C20*D20</f>
        <v>0</v>
      </c>
      <c r="F20" s="8">
        <v>0</v>
      </c>
      <c r="G20" s="8">
        <v>0</v>
      </c>
    </row>
    <row r="21" spans="2:7" ht="20.100000000000001" customHeight="1" x14ac:dyDescent="0.2">
      <c r="B21" s="24" t="s">
        <v>39</v>
      </c>
      <c r="C21" s="28">
        <v>1</v>
      </c>
      <c r="D21" s="8">
        <v>0</v>
      </c>
      <c r="E21" s="26">
        <f t="shared" si="1"/>
        <v>0</v>
      </c>
      <c r="F21" s="8">
        <v>0</v>
      </c>
      <c r="G21" s="8">
        <v>0</v>
      </c>
    </row>
    <row r="22" spans="2:7" ht="20.100000000000001" customHeight="1" x14ac:dyDescent="0.2">
      <c r="B22" s="24" t="s">
        <v>40</v>
      </c>
      <c r="C22" s="28">
        <v>220</v>
      </c>
      <c r="D22" s="8">
        <v>0</v>
      </c>
      <c r="E22" s="26">
        <f t="shared" si="1"/>
        <v>0</v>
      </c>
      <c r="F22" s="8">
        <v>0</v>
      </c>
      <c r="G22" s="8">
        <v>0</v>
      </c>
    </row>
    <row r="23" spans="2:7" ht="20.100000000000001" customHeight="1" x14ac:dyDescent="0.2">
      <c r="B23" s="24" t="s">
        <v>41</v>
      </c>
      <c r="C23" s="28">
        <v>2</v>
      </c>
      <c r="D23" s="8">
        <v>0</v>
      </c>
      <c r="E23" s="26">
        <f t="shared" si="1"/>
        <v>0</v>
      </c>
      <c r="F23" s="8">
        <v>0</v>
      </c>
      <c r="G23" s="8">
        <v>0</v>
      </c>
    </row>
    <row r="24" spans="2:7" ht="20.100000000000001" customHeight="1" x14ac:dyDescent="0.2">
      <c r="B24" s="25" t="s">
        <v>42</v>
      </c>
      <c r="C24" s="28">
        <v>0</v>
      </c>
      <c r="D24" s="8">
        <v>0</v>
      </c>
      <c r="E24" s="26">
        <f t="shared" si="1"/>
        <v>0</v>
      </c>
      <c r="F24" s="8">
        <v>0</v>
      </c>
      <c r="G24" s="8">
        <v>0</v>
      </c>
    </row>
    <row r="25" spans="2:7" ht="9.9499999999999993" customHeight="1" x14ac:dyDescent="0.2">
      <c r="B25" s="45"/>
      <c r="C25" s="46"/>
      <c r="D25" s="46"/>
      <c r="E25" s="46"/>
      <c r="F25" s="46"/>
      <c r="G25" s="47"/>
    </row>
    <row r="26" spans="2:7" ht="20.100000000000001" customHeight="1" x14ac:dyDescent="0.2">
      <c r="B26" s="48" t="s">
        <v>5</v>
      </c>
      <c r="C26" s="49"/>
      <c r="D26" s="7"/>
      <c r="E26" s="6">
        <f>SUM(E20:E24)</f>
        <v>0</v>
      </c>
      <c r="F26" s="6">
        <f>SUM(F20:F24)</f>
        <v>0</v>
      </c>
      <c r="G26" s="6">
        <f>SUM(G20:G24)</f>
        <v>0</v>
      </c>
    </row>
    <row r="27" spans="2:7" ht="20.100000000000001" customHeight="1" x14ac:dyDescent="0.2">
      <c r="B27" s="45"/>
      <c r="C27" s="46"/>
      <c r="D27" s="46"/>
      <c r="E27" s="46"/>
      <c r="F27" s="46"/>
      <c r="G27" s="47"/>
    </row>
    <row r="28" spans="2:7" ht="20.100000000000001" customHeight="1" x14ac:dyDescent="0.2">
      <c r="B28" s="42" t="s">
        <v>4</v>
      </c>
      <c r="C28" s="43"/>
      <c r="D28" s="43"/>
      <c r="E28" s="43"/>
      <c r="F28" s="43"/>
      <c r="G28" s="44"/>
    </row>
    <row r="29" spans="2:7" ht="20.100000000000001" customHeight="1" x14ac:dyDescent="0.2">
      <c r="B29" s="24" t="s">
        <v>43</v>
      </c>
      <c r="C29" s="28">
        <v>1</v>
      </c>
      <c r="D29" s="8">
        <v>0</v>
      </c>
      <c r="E29" s="26">
        <f t="shared" ref="E29:E32" si="2">+C29*D29</f>
        <v>0</v>
      </c>
      <c r="F29" s="8">
        <v>0</v>
      </c>
      <c r="G29" s="8">
        <v>0</v>
      </c>
    </row>
    <row r="30" spans="2:7" ht="20.100000000000001" customHeight="1" x14ac:dyDescent="0.2">
      <c r="B30" s="24" t="s">
        <v>46</v>
      </c>
      <c r="C30" s="28">
        <v>0</v>
      </c>
      <c r="D30" s="8">
        <v>0</v>
      </c>
      <c r="E30" s="26">
        <f t="shared" ref="E30" si="3">+C30*D30</f>
        <v>0</v>
      </c>
      <c r="F30" s="8">
        <v>0</v>
      </c>
      <c r="G30" s="8">
        <v>0</v>
      </c>
    </row>
    <row r="31" spans="2:7" ht="20.100000000000001" customHeight="1" x14ac:dyDescent="0.2">
      <c r="B31" s="24" t="s">
        <v>29</v>
      </c>
      <c r="C31" s="28">
        <v>150</v>
      </c>
      <c r="D31" s="8">
        <v>0</v>
      </c>
      <c r="E31" s="26">
        <f t="shared" si="2"/>
        <v>0</v>
      </c>
      <c r="F31" s="8">
        <v>0</v>
      </c>
      <c r="G31" s="8">
        <v>0</v>
      </c>
    </row>
    <row r="32" spans="2:7" ht="20.100000000000001" customHeight="1" x14ac:dyDescent="0.2">
      <c r="B32" s="24" t="s">
        <v>44</v>
      </c>
      <c r="C32" s="28">
        <f>150+50</f>
        <v>200</v>
      </c>
      <c r="D32" s="8">
        <v>0</v>
      </c>
      <c r="E32" s="26">
        <f t="shared" si="2"/>
        <v>0</v>
      </c>
      <c r="F32" s="8">
        <v>0</v>
      </c>
      <c r="G32" s="8">
        <v>0</v>
      </c>
    </row>
    <row r="33" spans="2:9" ht="9.9499999999999993" customHeight="1" x14ac:dyDescent="0.2">
      <c r="B33" s="46"/>
      <c r="C33" s="46"/>
      <c r="D33" s="46"/>
      <c r="E33" s="46"/>
      <c r="F33" s="46"/>
      <c r="G33" s="46"/>
    </row>
    <row r="34" spans="2:9" ht="20.100000000000001" customHeight="1" x14ac:dyDescent="0.2">
      <c r="B34" s="48" t="s">
        <v>3</v>
      </c>
      <c r="C34" s="49"/>
      <c r="D34" s="7"/>
      <c r="E34" s="6">
        <f>SUM(E29:E32)</f>
        <v>0</v>
      </c>
      <c r="F34" s="6">
        <f>SUM(F29:F32)</f>
        <v>0</v>
      </c>
      <c r="G34" s="6">
        <f>SUM(G29:G32)</f>
        <v>0</v>
      </c>
    </row>
    <row r="35" spans="2:9" ht="20.100000000000001" customHeight="1" x14ac:dyDescent="0.2">
      <c r="B35" s="45"/>
      <c r="C35" s="46"/>
      <c r="D35" s="46"/>
      <c r="E35" s="46"/>
      <c r="F35" s="46"/>
      <c r="G35" s="47"/>
    </row>
    <row r="36" spans="2:9" ht="20.100000000000001" customHeight="1" x14ac:dyDescent="0.2">
      <c r="B36" s="42" t="s">
        <v>31</v>
      </c>
      <c r="C36" s="43"/>
      <c r="D36" s="43"/>
      <c r="E36" s="43"/>
      <c r="F36" s="43"/>
      <c r="G36" s="44"/>
    </row>
    <row r="37" spans="2:9" ht="20.100000000000001" customHeight="1" x14ac:dyDescent="0.2">
      <c r="B37" s="24" t="s">
        <v>30</v>
      </c>
      <c r="C37" s="28">
        <v>0</v>
      </c>
      <c r="D37" s="8">
        <v>0</v>
      </c>
      <c r="E37" s="26">
        <f t="shared" ref="E37" si="4">+C37*D37</f>
        <v>0</v>
      </c>
      <c r="F37" s="8">
        <v>0</v>
      </c>
      <c r="G37" s="8">
        <v>0</v>
      </c>
    </row>
    <row r="38" spans="2:9" ht="20.100000000000001" customHeight="1" x14ac:dyDescent="0.2">
      <c r="B38" s="45"/>
      <c r="C38" s="46"/>
      <c r="D38" s="46"/>
      <c r="E38" s="46"/>
      <c r="F38" s="46"/>
      <c r="G38" s="47"/>
    </row>
    <row r="39" spans="2:9" ht="20.100000000000001" customHeight="1" x14ac:dyDescent="0.2">
      <c r="B39" s="48" t="s">
        <v>32</v>
      </c>
      <c r="C39" s="49"/>
      <c r="D39" s="7"/>
      <c r="E39" s="6">
        <f>SUM(E37:E37)</f>
        <v>0</v>
      </c>
      <c r="F39" s="6">
        <f>SUM(F37:F37)</f>
        <v>0</v>
      </c>
      <c r="G39" s="6">
        <f>SUM(G37:G37)</f>
        <v>0</v>
      </c>
    </row>
    <row r="41" spans="2:9" ht="15.75" x14ac:dyDescent="0.25">
      <c r="B41" s="40" t="s">
        <v>2</v>
      </c>
      <c r="C41" s="41"/>
      <c r="D41" s="5"/>
      <c r="E41" s="4">
        <f>+E34+E26+E17+E39</f>
        <v>0</v>
      </c>
      <c r="F41" s="4">
        <f>+F34+F26+F17+F39</f>
        <v>0</v>
      </c>
      <c r="G41" s="4">
        <f>+G34+G26+G17+G39</f>
        <v>0</v>
      </c>
      <c r="I41" s="3"/>
    </row>
  </sheetData>
  <sheetProtection algorithmName="SHA-512" hashValue="ST7KPiFX3MgkskN0O8NQU8UqdDStbtEWQnIaoE75SqkEj1Rz78TFVoLqXoDsBxWLgWYkre5WqpqgUnQwTsrwWw==" saltValue="GMZPAuLwxblKgk2oaRFs+w==" spinCount="100000" sheet="1" selectLockedCells="1"/>
  <protectedRanges>
    <protectedRange sqref="C21" name="Range2_5_2_1_10_3"/>
    <protectedRange sqref="C16:D16" name="Range2_5_3"/>
    <protectedRange sqref="C25:E25 C38:E38" name="Range2_5_5_1_2"/>
    <protectedRange sqref="C33:E33 E34:G34" name="Range2_5_2_1_9_2"/>
    <protectedRange sqref="C32 C27:E27" name="Range2_5_2_1_4_2_2"/>
    <protectedRange sqref="C20 C22:C24 C37 C13" name="Range2_5_2_1_6_3"/>
    <protectedRange sqref="C29:C30" name="Range2_5_2_1_7_2"/>
    <protectedRange sqref="C31" name="Range2_5_2_1_2_2"/>
    <protectedRange sqref="C18:E18 C35:E35 E16 C15 E17:G17" name="Range2_5_2_1_10_1_5"/>
    <protectedRange sqref="C17:D17" name="Range2_5_2_1_10_1_1_2"/>
    <protectedRange sqref="C26:D26 C39:D39" name="Range2_5_2_1_10_1_2_2"/>
    <protectedRange sqref="C34:D34" name="Range2_5_2_1_10_1_3_2"/>
    <protectedRange sqref="C14" name="Range2_5_2_1_6_2_2"/>
    <protectedRange sqref="E39 E26:G26" name="Range2_5_2_1_11_2"/>
    <protectedRange sqref="F39" name="Range2_5_2_1_12_2"/>
    <protectedRange sqref="G39" name="Range2_5_2_1_13_2"/>
  </protectedRanges>
  <mergeCells count="21">
    <mergeCell ref="B2:G2"/>
    <mergeCell ref="C4:G4"/>
    <mergeCell ref="C5:G5"/>
    <mergeCell ref="C6:G6"/>
    <mergeCell ref="B8:G8"/>
    <mergeCell ref="B41:C41"/>
    <mergeCell ref="B12:G12"/>
    <mergeCell ref="B27:G27"/>
    <mergeCell ref="B16:G16"/>
    <mergeCell ref="B17:C17"/>
    <mergeCell ref="B18:G18"/>
    <mergeCell ref="B19:G19"/>
    <mergeCell ref="B25:G25"/>
    <mergeCell ref="B26:C26"/>
    <mergeCell ref="B28:G28"/>
    <mergeCell ref="B33:G33"/>
    <mergeCell ref="B34:C34"/>
    <mergeCell ref="B35:G35"/>
    <mergeCell ref="B36:G36"/>
    <mergeCell ref="B39:C39"/>
    <mergeCell ref="B38:G3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41"/>
  <sheetViews>
    <sheetView workbookViewId="0">
      <selection activeCell="G32" sqref="G32"/>
    </sheetView>
  </sheetViews>
  <sheetFormatPr defaultColWidth="9.140625" defaultRowHeight="12.75" x14ac:dyDescent="0.2"/>
  <cols>
    <col min="1" max="1" width="3.28515625" style="1" customWidth="1"/>
    <col min="2" max="2" width="84.85546875" style="1" bestFit="1" customWidth="1"/>
    <col min="3" max="4" width="15.7109375" style="1" customWidth="1"/>
    <col min="5" max="7" width="25.7109375" style="1" customWidth="1"/>
    <col min="8" max="8" width="9.140625" style="1"/>
    <col min="9" max="9" width="9.7109375" style="1" bestFit="1" customWidth="1"/>
    <col min="10" max="16384" width="9.140625" style="1"/>
  </cols>
  <sheetData>
    <row r="1" spans="2:7" ht="13.5" thickBot="1" x14ac:dyDescent="0.25"/>
    <row r="2" spans="2:7" ht="19.5" thickBot="1" x14ac:dyDescent="0.35">
      <c r="B2" s="33" t="s">
        <v>33</v>
      </c>
      <c r="C2" s="34"/>
      <c r="D2" s="34"/>
      <c r="E2" s="34"/>
      <c r="F2" s="34"/>
      <c r="G2" s="35"/>
    </row>
    <row r="3" spans="2:7" ht="6.95" customHeight="1" x14ac:dyDescent="0.3">
      <c r="B3" s="13"/>
      <c r="C3" s="13"/>
      <c r="D3" s="13"/>
      <c r="E3" s="13"/>
      <c r="F3" s="13"/>
      <c r="G3" s="13"/>
    </row>
    <row r="4" spans="2:7" ht="20.100000000000001" customHeight="1" x14ac:dyDescent="0.2">
      <c r="B4" s="12" t="s">
        <v>13</v>
      </c>
      <c r="C4" s="36" t="s">
        <v>26</v>
      </c>
      <c r="D4" s="36"/>
      <c r="E4" s="36"/>
      <c r="F4" s="36"/>
      <c r="G4" s="36"/>
    </row>
    <row r="5" spans="2:7" ht="20.100000000000001" customHeight="1" x14ac:dyDescent="0.2">
      <c r="B5" s="30" t="s">
        <v>1</v>
      </c>
      <c r="C5" s="37">
        <f>+'Klatovská nemocnice'!C5</f>
        <v>0</v>
      </c>
      <c r="D5" s="37"/>
      <c r="E5" s="37"/>
      <c r="F5" s="37"/>
      <c r="G5" s="37"/>
    </row>
    <row r="6" spans="2:7" ht="20.100000000000001" customHeight="1" x14ac:dyDescent="0.2">
      <c r="B6" s="30" t="s">
        <v>12</v>
      </c>
      <c r="C6" s="56">
        <f>+'Klatovská nemocnice'!C6</f>
        <v>0</v>
      </c>
      <c r="D6" s="57"/>
      <c r="E6" s="57"/>
      <c r="F6" s="57"/>
      <c r="G6" s="58"/>
    </row>
    <row r="7" spans="2:7" ht="6.95" customHeight="1" x14ac:dyDescent="0.2"/>
    <row r="8" spans="2:7" ht="32.25" customHeight="1" x14ac:dyDescent="0.2">
      <c r="B8" s="39" t="s">
        <v>45</v>
      </c>
      <c r="C8" s="39"/>
      <c r="D8" s="39"/>
      <c r="E8" s="39"/>
      <c r="F8" s="39"/>
      <c r="G8" s="39"/>
    </row>
    <row r="10" spans="2:7" ht="105" x14ac:dyDescent="0.2">
      <c r="B10" s="11" t="s">
        <v>11</v>
      </c>
      <c r="C10" s="11" t="s">
        <v>0</v>
      </c>
      <c r="D10" s="11" t="s">
        <v>10</v>
      </c>
      <c r="E10" s="10" t="s">
        <v>9</v>
      </c>
      <c r="F10" s="10" t="s">
        <v>23</v>
      </c>
      <c r="G10" s="10" t="s">
        <v>22</v>
      </c>
    </row>
    <row r="11" spans="2:7" x14ac:dyDescent="0.2">
      <c r="B11" s="9"/>
      <c r="C11" s="9"/>
      <c r="D11" s="9"/>
      <c r="E11" s="9"/>
      <c r="F11" s="9"/>
      <c r="G11" s="9"/>
    </row>
    <row r="12" spans="2:7" ht="15.75" x14ac:dyDescent="0.2">
      <c r="B12" s="42" t="s">
        <v>8</v>
      </c>
      <c r="C12" s="43"/>
      <c r="D12" s="43"/>
      <c r="E12" s="43"/>
      <c r="F12" s="43"/>
      <c r="G12" s="44"/>
    </row>
    <row r="13" spans="2:7" ht="20.100000000000001" customHeight="1" x14ac:dyDescent="0.2">
      <c r="B13" s="24" t="s">
        <v>36</v>
      </c>
      <c r="C13" s="28">
        <v>0</v>
      </c>
      <c r="D13" s="8">
        <v>0</v>
      </c>
      <c r="E13" s="26">
        <f>+C13*D13</f>
        <v>0</v>
      </c>
      <c r="F13" s="8">
        <v>0</v>
      </c>
      <c r="G13" s="8">
        <v>0</v>
      </c>
    </row>
    <row r="14" spans="2:7" ht="20.100000000000001" customHeight="1" x14ac:dyDescent="0.2">
      <c r="B14" s="24" t="s">
        <v>37</v>
      </c>
      <c r="C14" s="71">
        <v>350</v>
      </c>
      <c r="D14" s="8">
        <v>0</v>
      </c>
      <c r="E14" s="26">
        <f t="shared" ref="E14:E15" si="0">+C14*D14</f>
        <v>0</v>
      </c>
      <c r="F14" s="8">
        <v>0</v>
      </c>
      <c r="G14" s="8">
        <v>0</v>
      </c>
    </row>
    <row r="15" spans="2:7" ht="20.100000000000001" customHeight="1" x14ac:dyDescent="0.2">
      <c r="B15" s="24" t="s">
        <v>38</v>
      </c>
      <c r="C15" s="28">
        <v>1</v>
      </c>
      <c r="D15" s="8">
        <v>0</v>
      </c>
      <c r="E15" s="26">
        <f t="shared" si="0"/>
        <v>0</v>
      </c>
      <c r="F15" s="8">
        <v>0</v>
      </c>
      <c r="G15" s="8">
        <v>0</v>
      </c>
    </row>
    <row r="16" spans="2:7" ht="9.9499999999999993" customHeight="1" x14ac:dyDescent="0.2">
      <c r="B16" s="45"/>
      <c r="C16" s="46"/>
      <c r="D16" s="46"/>
      <c r="E16" s="46"/>
      <c r="F16" s="46"/>
      <c r="G16" s="47"/>
    </row>
    <row r="17" spans="2:7" ht="20.100000000000001" customHeight="1" x14ac:dyDescent="0.2">
      <c r="B17" s="48" t="s">
        <v>7</v>
      </c>
      <c r="C17" s="49"/>
      <c r="D17" s="7"/>
      <c r="E17" s="6">
        <f>SUM(E13:E15)</f>
        <v>0</v>
      </c>
      <c r="F17" s="6">
        <f>SUM(F13:F15)</f>
        <v>0</v>
      </c>
      <c r="G17" s="6">
        <f>SUM(G13:G15)</f>
        <v>0</v>
      </c>
    </row>
    <row r="18" spans="2:7" ht="20.100000000000001" customHeight="1" x14ac:dyDescent="0.2">
      <c r="B18" s="45"/>
      <c r="C18" s="46"/>
      <c r="D18" s="46"/>
      <c r="E18" s="46"/>
      <c r="F18" s="46"/>
      <c r="G18" s="47"/>
    </row>
    <row r="19" spans="2:7" ht="20.100000000000001" customHeight="1" x14ac:dyDescent="0.2">
      <c r="B19" s="42" t="s">
        <v>6</v>
      </c>
      <c r="C19" s="43"/>
      <c r="D19" s="43"/>
      <c r="E19" s="43"/>
      <c r="F19" s="43"/>
      <c r="G19" s="44"/>
    </row>
    <row r="20" spans="2:7" ht="20.100000000000001" customHeight="1" x14ac:dyDescent="0.2">
      <c r="B20" s="24" t="s">
        <v>28</v>
      </c>
      <c r="C20" s="70">
        <v>280</v>
      </c>
      <c r="D20" s="8">
        <v>0</v>
      </c>
      <c r="E20" s="26">
        <f t="shared" ref="E20:E24" si="1">+C20*D20</f>
        <v>0</v>
      </c>
      <c r="F20" s="8">
        <v>0</v>
      </c>
      <c r="G20" s="8">
        <v>0</v>
      </c>
    </row>
    <row r="21" spans="2:7" ht="20.100000000000001" customHeight="1" x14ac:dyDescent="0.2">
      <c r="B21" s="24" t="s">
        <v>39</v>
      </c>
      <c r="C21" s="28">
        <v>1</v>
      </c>
      <c r="D21" s="8">
        <v>0</v>
      </c>
      <c r="E21" s="26">
        <f t="shared" si="1"/>
        <v>0</v>
      </c>
      <c r="F21" s="8">
        <v>0</v>
      </c>
      <c r="G21" s="8">
        <v>0</v>
      </c>
    </row>
    <row r="22" spans="2:7" ht="20.100000000000001" customHeight="1" x14ac:dyDescent="0.2">
      <c r="B22" s="24" t="s">
        <v>40</v>
      </c>
      <c r="C22" s="28">
        <v>220</v>
      </c>
      <c r="D22" s="8">
        <v>0</v>
      </c>
      <c r="E22" s="26">
        <f t="shared" si="1"/>
        <v>0</v>
      </c>
      <c r="F22" s="8">
        <v>0</v>
      </c>
      <c r="G22" s="8">
        <v>0</v>
      </c>
    </row>
    <row r="23" spans="2:7" ht="20.100000000000001" customHeight="1" x14ac:dyDescent="0.2">
      <c r="B23" s="24" t="s">
        <v>41</v>
      </c>
      <c r="C23" s="28">
        <v>2</v>
      </c>
      <c r="D23" s="8">
        <v>0</v>
      </c>
      <c r="E23" s="26">
        <f t="shared" si="1"/>
        <v>0</v>
      </c>
      <c r="F23" s="8">
        <v>0</v>
      </c>
      <c r="G23" s="8">
        <v>0</v>
      </c>
    </row>
    <row r="24" spans="2:7" ht="20.100000000000001" customHeight="1" x14ac:dyDescent="0.2">
      <c r="B24" s="25" t="s">
        <v>42</v>
      </c>
      <c r="C24" s="28">
        <v>1</v>
      </c>
      <c r="D24" s="8">
        <v>0</v>
      </c>
      <c r="E24" s="26">
        <f t="shared" si="1"/>
        <v>0</v>
      </c>
      <c r="F24" s="8">
        <v>0</v>
      </c>
      <c r="G24" s="8">
        <v>0</v>
      </c>
    </row>
    <row r="25" spans="2:7" ht="9.9499999999999993" customHeight="1" x14ac:dyDescent="0.2">
      <c r="B25" s="45"/>
      <c r="C25" s="46"/>
      <c r="D25" s="46"/>
      <c r="E25" s="46"/>
      <c r="F25" s="46"/>
      <c r="G25" s="47"/>
    </row>
    <row r="26" spans="2:7" ht="20.100000000000001" customHeight="1" x14ac:dyDescent="0.2">
      <c r="B26" s="48" t="s">
        <v>5</v>
      </c>
      <c r="C26" s="49"/>
      <c r="D26" s="7"/>
      <c r="E26" s="6">
        <f>SUM(E20:E24)</f>
        <v>0</v>
      </c>
      <c r="F26" s="6">
        <f>SUM(F20:F24)</f>
        <v>0</v>
      </c>
      <c r="G26" s="6">
        <f>SUM(G20:G24)</f>
        <v>0</v>
      </c>
    </row>
    <row r="27" spans="2:7" ht="20.100000000000001" customHeight="1" x14ac:dyDescent="0.2">
      <c r="B27" s="45"/>
      <c r="C27" s="46"/>
      <c r="D27" s="46"/>
      <c r="E27" s="46"/>
      <c r="F27" s="46"/>
      <c r="G27" s="47"/>
    </row>
    <row r="28" spans="2:7" ht="20.100000000000001" customHeight="1" x14ac:dyDescent="0.2">
      <c r="B28" s="42" t="s">
        <v>4</v>
      </c>
      <c r="C28" s="43"/>
      <c r="D28" s="43"/>
      <c r="E28" s="43"/>
      <c r="F28" s="43"/>
      <c r="G28" s="44"/>
    </row>
    <row r="29" spans="2:7" ht="20.100000000000001" customHeight="1" x14ac:dyDescent="0.2">
      <c r="B29" s="24" t="s">
        <v>43</v>
      </c>
      <c r="C29" s="28">
        <v>1</v>
      </c>
      <c r="D29" s="8">
        <v>0</v>
      </c>
      <c r="E29" s="26">
        <f t="shared" ref="E29:E32" si="2">+C29*D29</f>
        <v>0</v>
      </c>
      <c r="F29" s="8">
        <v>0</v>
      </c>
      <c r="G29" s="8">
        <v>0</v>
      </c>
    </row>
    <row r="30" spans="2:7" ht="20.100000000000001" customHeight="1" x14ac:dyDescent="0.2">
      <c r="B30" s="24" t="s">
        <v>46</v>
      </c>
      <c r="C30" s="28">
        <v>0</v>
      </c>
      <c r="D30" s="8">
        <v>0</v>
      </c>
      <c r="E30" s="26">
        <f t="shared" ref="E30" si="3">+C30*D30</f>
        <v>0</v>
      </c>
      <c r="F30" s="8">
        <v>0</v>
      </c>
      <c r="G30" s="8">
        <v>0</v>
      </c>
    </row>
    <row r="31" spans="2:7" ht="20.100000000000001" customHeight="1" x14ac:dyDescent="0.2">
      <c r="B31" s="24" t="s">
        <v>29</v>
      </c>
      <c r="C31" s="28">
        <v>150</v>
      </c>
      <c r="D31" s="8">
        <v>0</v>
      </c>
      <c r="E31" s="26">
        <f t="shared" si="2"/>
        <v>0</v>
      </c>
      <c r="F31" s="8">
        <v>0</v>
      </c>
      <c r="G31" s="8">
        <v>0</v>
      </c>
    </row>
    <row r="32" spans="2:7" ht="20.100000000000001" customHeight="1" x14ac:dyDescent="0.2">
      <c r="B32" s="24" t="s">
        <v>44</v>
      </c>
      <c r="C32" s="28">
        <f>150+40</f>
        <v>190</v>
      </c>
      <c r="D32" s="8">
        <v>0</v>
      </c>
      <c r="E32" s="26">
        <f t="shared" si="2"/>
        <v>0</v>
      </c>
      <c r="F32" s="8">
        <v>0</v>
      </c>
      <c r="G32" s="8">
        <v>0</v>
      </c>
    </row>
    <row r="33" spans="2:9" ht="9.9499999999999993" customHeight="1" x14ac:dyDescent="0.2">
      <c r="B33" s="46"/>
      <c r="C33" s="46"/>
      <c r="D33" s="46"/>
      <c r="E33" s="46"/>
      <c r="F33" s="46"/>
      <c r="G33" s="46"/>
    </row>
    <row r="34" spans="2:9" ht="20.100000000000001" customHeight="1" x14ac:dyDescent="0.2">
      <c r="B34" s="48" t="s">
        <v>3</v>
      </c>
      <c r="C34" s="49"/>
      <c r="D34" s="7"/>
      <c r="E34" s="6">
        <f>SUM(E29:E32)</f>
        <v>0</v>
      </c>
      <c r="F34" s="6">
        <f>SUM(F29:F32)</f>
        <v>0</v>
      </c>
      <c r="G34" s="6">
        <f>SUM(G29:G32)</f>
        <v>0</v>
      </c>
    </row>
    <row r="35" spans="2:9" ht="20.100000000000001" customHeight="1" x14ac:dyDescent="0.2">
      <c r="B35" s="45"/>
      <c r="C35" s="46"/>
      <c r="D35" s="46"/>
      <c r="E35" s="46"/>
      <c r="F35" s="46"/>
      <c r="G35" s="47"/>
    </row>
    <row r="36" spans="2:9" ht="20.100000000000001" customHeight="1" x14ac:dyDescent="0.2">
      <c r="B36" s="42" t="s">
        <v>31</v>
      </c>
      <c r="C36" s="43"/>
      <c r="D36" s="43"/>
      <c r="E36" s="43"/>
      <c r="F36" s="43"/>
      <c r="G36" s="44"/>
    </row>
    <row r="37" spans="2:9" ht="20.100000000000001" customHeight="1" x14ac:dyDescent="0.2">
      <c r="B37" s="24" t="s">
        <v>30</v>
      </c>
      <c r="C37" s="28">
        <v>175</v>
      </c>
      <c r="D37" s="8">
        <v>0</v>
      </c>
      <c r="E37" s="26">
        <f t="shared" ref="E37" si="4">+C37*D37</f>
        <v>0</v>
      </c>
      <c r="F37" s="8">
        <v>0</v>
      </c>
      <c r="G37" s="8">
        <v>0</v>
      </c>
    </row>
    <row r="38" spans="2:9" ht="20.100000000000001" customHeight="1" x14ac:dyDescent="0.2">
      <c r="B38" s="45"/>
      <c r="C38" s="46"/>
      <c r="D38" s="46"/>
      <c r="E38" s="46"/>
      <c r="F38" s="46"/>
      <c r="G38" s="47"/>
    </row>
    <row r="39" spans="2:9" ht="20.100000000000001" customHeight="1" x14ac:dyDescent="0.2">
      <c r="B39" s="48" t="s">
        <v>32</v>
      </c>
      <c r="C39" s="49"/>
      <c r="D39" s="7"/>
      <c r="E39" s="6">
        <f>SUM(E37:E37)</f>
        <v>0</v>
      </c>
      <c r="F39" s="6">
        <f>SUM(F37:F37)</f>
        <v>0</v>
      </c>
      <c r="G39" s="6">
        <f>SUM(G37:G37)</f>
        <v>0</v>
      </c>
    </row>
    <row r="41" spans="2:9" ht="15.75" x14ac:dyDescent="0.25">
      <c r="B41" s="40" t="s">
        <v>2</v>
      </c>
      <c r="C41" s="41"/>
      <c r="D41" s="5"/>
      <c r="E41" s="4">
        <f>+E34+E26+E17+E39</f>
        <v>0</v>
      </c>
      <c r="F41" s="4">
        <f>+F34+F26+F17+F39</f>
        <v>0</v>
      </c>
      <c r="G41" s="4">
        <f>+G34+G26+G17+G39</f>
        <v>0</v>
      </c>
      <c r="I41" s="3"/>
    </row>
  </sheetData>
  <sheetProtection algorithmName="SHA-512" hashValue="RgSv7f61xksnPGWfRkBmgntrNUiqHVwdXXbqWBpwyN0UyerU3xlROvYwLpMMSuDWqBgDV0Gf8dYh1kXLDoSCPw==" saltValue="hR9HVRkuvg8LzmA7ZEEMxg==" spinCount="100000" sheet="1" selectLockedCells="1"/>
  <protectedRanges>
    <protectedRange sqref="C21" name="Range2_5_2_1_10_3"/>
    <protectedRange sqref="C16:D16" name="Range2_5_3"/>
    <protectedRange sqref="C25:E25 C38:E38" name="Range2_5_5_1_2"/>
    <protectedRange sqref="C33:E33 E34:G34" name="Range2_5_2_1_9_2"/>
    <protectedRange sqref="C32 C27:E27" name="Range2_5_2_1_4_2_2"/>
    <protectedRange sqref="C20 C22:C24 C37 C13" name="Range2_5_2_1_6_3"/>
    <protectedRange sqref="C29:C30" name="Range2_5_2_1_7_2"/>
    <protectedRange sqref="C31" name="Range2_5_2_1_2_2"/>
    <protectedRange sqref="C18:E18 C35:E35 E16 C15 E17:G17" name="Range2_5_2_1_10_1_5"/>
    <protectedRange sqref="C17:D17" name="Range2_5_2_1_10_1_1_2"/>
    <protectedRange sqref="C26:D26 C39:D39" name="Range2_5_2_1_10_1_2_2"/>
    <protectedRange sqref="C34:D34" name="Range2_5_2_1_10_1_3_2"/>
    <protectedRange sqref="C14" name="Range2_5_2_1_6_2_2"/>
    <protectedRange sqref="E39 E26:G26" name="Range2_5_2_1_11_2"/>
    <protectedRange sqref="F39" name="Range2_5_2_1_12_1"/>
    <protectedRange sqref="G39" name="Range2_5_2_1_13_1"/>
  </protectedRanges>
  <mergeCells count="21">
    <mergeCell ref="B2:G2"/>
    <mergeCell ref="C4:G4"/>
    <mergeCell ref="C5:G5"/>
    <mergeCell ref="C6:G6"/>
    <mergeCell ref="B8:G8"/>
    <mergeCell ref="B41:C41"/>
    <mergeCell ref="B12:G12"/>
    <mergeCell ref="B27:G27"/>
    <mergeCell ref="B16:G16"/>
    <mergeCell ref="B17:C17"/>
    <mergeCell ref="B18:G18"/>
    <mergeCell ref="B19:G19"/>
    <mergeCell ref="B25:G25"/>
    <mergeCell ref="B26:C26"/>
    <mergeCell ref="B28:G28"/>
    <mergeCell ref="B33:G33"/>
    <mergeCell ref="B34:C34"/>
    <mergeCell ref="B35:G35"/>
    <mergeCell ref="B36:G36"/>
    <mergeCell ref="B39:C39"/>
    <mergeCell ref="B38:G3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41"/>
  <sheetViews>
    <sheetView workbookViewId="0">
      <selection activeCell="D30" sqref="D30"/>
    </sheetView>
  </sheetViews>
  <sheetFormatPr defaultColWidth="9.140625" defaultRowHeight="12.75" x14ac:dyDescent="0.2"/>
  <cols>
    <col min="1" max="1" width="3.28515625" style="1" customWidth="1"/>
    <col min="2" max="2" width="84.85546875" style="1" bestFit="1" customWidth="1"/>
    <col min="3" max="4" width="15.7109375" style="1" customWidth="1"/>
    <col min="5" max="7" width="25.7109375" style="1" customWidth="1"/>
    <col min="8" max="8" width="9.140625" style="1"/>
    <col min="9" max="9" width="9.7109375" style="1" bestFit="1" customWidth="1"/>
    <col min="10" max="16384" width="9.140625" style="1"/>
  </cols>
  <sheetData>
    <row r="1" spans="2:7" ht="13.5" thickBot="1" x14ac:dyDescent="0.25"/>
    <row r="2" spans="2:7" ht="19.5" thickBot="1" x14ac:dyDescent="0.35">
      <c r="B2" s="33" t="s">
        <v>33</v>
      </c>
      <c r="C2" s="34"/>
      <c r="D2" s="34"/>
      <c r="E2" s="34"/>
      <c r="F2" s="34"/>
      <c r="G2" s="35"/>
    </row>
    <row r="3" spans="2:7" ht="6.95" customHeight="1" x14ac:dyDescent="0.3">
      <c r="B3" s="13"/>
      <c r="C3" s="13"/>
      <c r="D3" s="13"/>
      <c r="E3" s="13"/>
      <c r="F3" s="13"/>
      <c r="G3" s="13"/>
    </row>
    <row r="4" spans="2:7" ht="20.100000000000001" customHeight="1" x14ac:dyDescent="0.2">
      <c r="B4" s="12" t="s">
        <v>13</v>
      </c>
      <c r="C4" s="36" t="s">
        <v>27</v>
      </c>
      <c r="D4" s="36"/>
      <c r="E4" s="36"/>
      <c r="F4" s="36"/>
      <c r="G4" s="36"/>
    </row>
    <row r="5" spans="2:7" ht="20.100000000000001" customHeight="1" x14ac:dyDescent="0.2">
      <c r="B5" s="30" t="s">
        <v>1</v>
      </c>
      <c r="C5" s="37">
        <f>+'Klatovská nemocnice'!C5</f>
        <v>0</v>
      </c>
      <c r="D5" s="37"/>
      <c r="E5" s="37"/>
      <c r="F5" s="37"/>
      <c r="G5" s="37"/>
    </row>
    <row r="6" spans="2:7" ht="20.100000000000001" customHeight="1" x14ac:dyDescent="0.2">
      <c r="B6" s="30" t="s">
        <v>12</v>
      </c>
      <c r="C6" s="56">
        <f>+'Klatovská nemocnice'!C6</f>
        <v>0</v>
      </c>
      <c r="D6" s="57"/>
      <c r="E6" s="57"/>
      <c r="F6" s="57"/>
      <c r="G6" s="58"/>
    </row>
    <row r="7" spans="2:7" ht="6.95" customHeight="1" x14ac:dyDescent="0.2"/>
    <row r="8" spans="2:7" ht="32.25" customHeight="1" x14ac:dyDescent="0.2">
      <c r="B8" s="39" t="s">
        <v>45</v>
      </c>
      <c r="C8" s="39"/>
      <c r="D8" s="39"/>
      <c r="E8" s="39"/>
      <c r="F8" s="39"/>
      <c r="G8" s="39"/>
    </row>
    <row r="10" spans="2:7" ht="105" x14ac:dyDescent="0.2">
      <c r="B10" s="11" t="s">
        <v>11</v>
      </c>
      <c r="C10" s="11" t="s">
        <v>0</v>
      </c>
      <c r="D10" s="11" t="s">
        <v>10</v>
      </c>
      <c r="E10" s="10" t="s">
        <v>9</v>
      </c>
      <c r="F10" s="10" t="s">
        <v>23</v>
      </c>
      <c r="G10" s="10" t="s">
        <v>22</v>
      </c>
    </row>
    <row r="11" spans="2:7" x14ac:dyDescent="0.2">
      <c r="B11" s="9"/>
      <c r="C11" s="9"/>
      <c r="D11" s="9"/>
      <c r="E11" s="9"/>
      <c r="F11" s="9"/>
      <c r="G11" s="9"/>
    </row>
    <row r="12" spans="2:7" ht="15.75" x14ac:dyDescent="0.2">
      <c r="B12" s="42" t="s">
        <v>8</v>
      </c>
      <c r="C12" s="43"/>
      <c r="D12" s="43"/>
      <c r="E12" s="43"/>
      <c r="F12" s="43"/>
      <c r="G12" s="44"/>
    </row>
    <row r="13" spans="2:7" ht="20.100000000000001" customHeight="1" x14ac:dyDescent="0.2">
      <c r="B13" s="24" t="s">
        <v>36</v>
      </c>
      <c r="C13" s="28">
        <v>0</v>
      </c>
      <c r="D13" s="8">
        <v>0</v>
      </c>
      <c r="E13" s="26">
        <f>+C13*D13</f>
        <v>0</v>
      </c>
      <c r="F13" s="8">
        <v>0</v>
      </c>
      <c r="G13" s="8">
        <v>0</v>
      </c>
    </row>
    <row r="14" spans="2:7" ht="20.100000000000001" customHeight="1" x14ac:dyDescent="0.2">
      <c r="B14" s="24" t="s">
        <v>37</v>
      </c>
      <c r="C14" s="71">
        <v>300</v>
      </c>
      <c r="D14" s="8">
        <v>0</v>
      </c>
      <c r="E14" s="26">
        <f t="shared" ref="E14:E15" si="0">+C14*D14</f>
        <v>0</v>
      </c>
      <c r="F14" s="8">
        <v>0</v>
      </c>
      <c r="G14" s="8">
        <v>0</v>
      </c>
    </row>
    <row r="15" spans="2:7" ht="20.100000000000001" customHeight="1" x14ac:dyDescent="0.2">
      <c r="B15" s="24" t="s">
        <v>38</v>
      </c>
      <c r="C15" s="28">
        <v>0</v>
      </c>
      <c r="D15" s="8">
        <v>0</v>
      </c>
      <c r="E15" s="26">
        <f t="shared" si="0"/>
        <v>0</v>
      </c>
      <c r="F15" s="8">
        <v>0</v>
      </c>
      <c r="G15" s="8">
        <v>0</v>
      </c>
    </row>
    <row r="16" spans="2:7" ht="9.9499999999999993" customHeight="1" x14ac:dyDescent="0.2">
      <c r="B16" s="45"/>
      <c r="C16" s="46"/>
      <c r="D16" s="46"/>
      <c r="E16" s="46"/>
      <c r="F16" s="46"/>
      <c r="G16" s="47"/>
    </row>
    <row r="17" spans="2:7" ht="20.100000000000001" customHeight="1" x14ac:dyDescent="0.2">
      <c r="B17" s="48" t="s">
        <v>7</v>
      </c>
      <c r="C17" s="49"/>
      <c r="D17" s="7"/>
      <c r="E17" s="6">
        <f>SUM(E13:E15)</f>
        <v>0</v>
      </c>
      <c r="F17" s="6">
        <f>SUM(F13:F15)</f>
        <v>0</v>
      </c>
      <c r="G17" s="6">
        <f>SUM(G13:G15)</f>
        <v>0</v>
      </c>
    </row>
    <row r="18" spans="2:7" ht="20.100000000000001" customHeight="1" x14ac:dyDescent="0.2">
      <c r="B18" s="45"/>
      <c r="C18" s="46"/>
      <c r="D18" s="46"/>
      <c r="E18" s="46"/>
      <c r="F18" s="46"/>
      <c r="G18" s="47"/>
    </row>
    <row r="19" spans="2:7" ht="20.100000000000001" customHeight="1" x14ac:dyDescent="0.2">
      <c r="B19" s="42" t="s">
        <v>6</v>
      </c>
      <c r="C19" s="43"/>
      <c r="D19" s="43"/>
      <c r="E19" s="43"/>
      <c r="F19" s="43"/>
      <c r="G19" s="44"/>
    </row>
    <row r="20" spans="2:7" ht="20.100000000000001" customHeight="1" x14ac:dyDescent="0.2">
      <c r="B20" s="24" t="s">
        <v>28</v>
      </c>
      <c r="C20" s="70">
        <v>280</v>
      </c>
      <c r="D20" s="8">
        <v>0</v>
      </c>
      <c r="E20" s="26">
        <f t="shared" ref="E20:E24" si="1">+C20*D20</f>
        <v>0</v>
      </c>
      <c r="F20" s="8">
        <v>0</v>
      </c>
      <c r="G20" s="8">
        <v>0</v>
      </c>
    </row>
    <row r="21" spans="2:7" ht="20.100000000000001" customHeight="1" x14ac:dyDescent="0.2">
      <c r="B21" s="24" t="s">
        <v>39</v>
      </c>
      <c r="C21" s="28">
        <v>0</v>
      </c>
      <c r="D21" s="8">
        <v>0</v>
      </c>
      <c r="E21" s="26">
        <f t="shared" si="1"/>
        <v>0</v>
      </c>
      <c r="F21" s="8">
        <v>0</v>
      </c>
      <c r="G21" s="8">
        <v>0</v>
      </c>
    </row>
    <row r="22" spans="2:7" ht="20.100000000000001" customHeight="1" x14ac:dyDescent="0.2">
      <c r="B22" s="24" t="s">
        <v>40</v>
      </c>
      <c r="C22" s="28">
        <v>160</v>
      </c>
      <c r="D22" s="8">
        <v>0</v>
      </c>
      <c r="E22" s="26">
        <f t="shared" si="1"/>
        <v>0</v>
      </c>
      <c r="F22" s="8">
        <v>0</v>
      </c>
      <c r="G22" s="8">
        <v>0</v>
      </c>
    </row>
    <row r="23" spans="2:7" ht="20.100000000000001" customHeight="1" x14ac:dyDescent="0.2">
      <c r="B23" s="24" t="s">
        <v>41</v>
      </c>
      <c r="C23" s="28">
        <v>0</v>
      </c>
      <c r="D23" s="8">
        <v>0</v>
      </c>
      <c r="E23" s="26">
        <f t="shared" si="1"/>
        <v>0</v>
      </c>
      <c r="F23" s="8">
        <v>0</v>
      </c>
      <c r="G23" s="8">
        <v>0</v>
      </c>
    </row>
    <row r="24" spans="2:7" ht="20.100000000000001" customHeight="1" x14ac:dyDescent="0.2">
      <c r="B24" s="25" t="s">
        <v>42</v>
      </c>
      <c r="C24" s="28">
        <v>0</v>
      </c>
      <c r="D24" s="8">
        <v>0</v>
      </c>
      <c r="E24" s="26">
        <f t="shared" si="1"/>
        <v>0</v>
      </c>
      <c r="F24" s="8">
        <v>0</v>
      </c>
      <c r="G24" s="8">
        <v>0</v>
      </c>
    </row>
    <row r="25" spans="2:7" ht="9.9499999999999993" customHeight="1" x14ac:dyDescent="0.2">
      <c r="B25" s="45"/>
      <c r="C25" s="46"/>
      <c r="D25" s="46"/>
      <c r="E25" s="46"/>
      <c r="F25" s="46"/>
      <c r="G25" s="47"/>
    </row>
    <row r="26" spans="2:7" ht="20.100000000000001" customHeight="1" x14ac:dyDescent="0.2">
      <c r="B26" s="48" t="s">
        <v>5</v>
      </c>
      <c r="C26" s="49"/>
      <c r="D26" s="7"/>
      <c r="E26" s="6">
        <f>SUM(E20:E24)</f>
        <v>0</v>
      </c>
      <c r="F26" s="6">
        <f>SUM(F20:F24)</f>
        <v>0</v>
      </c>
      <c r="G26" s="6">
        <f>SUM(G20:G24)</f>
        <v>0</v>
      </c>
    </row>
    <row r="27" spans="2:7" ht="20.100000000000001" customHeight="1" x14ac:dyDescent="0.2">
      <c r="B27" s="45"/>
      <c r="C27" s="46"/>
      <c r="D27" s="46"/>
      <c r="E27" s="46"/>
      <c r="F27" s="46"/>
      <c r="G27" s="47"/>
    </row>
    <row r="28" spans="2:7" ht="20.100000000000001" customHeight="1" x14ac:dyDescent="0.2">
      <c r="B28" s="42" t="s">
        <v>4</v>
      </c>
      <c r="C28" s="43"/>
      <c r="D28" s="43"/>
      <c r="E28" s="43"/>
      <c r="F28" s="43"/>
      <c r="G28" s="44"/>
    </row>
    <row r="29" spans="2:7" ht="20.100000000000001" customHeight="1" x14ac:dyDescent="0.2">
      <c r="B29" s="24" t="s">
        <v>43</v>
      </c>
      <c r="C29" s="28">
        <v>1</v>
      </c>
      <c r="D29" s="8">
        <v>0</v>
      </c>
      <c r="E29" s="26">
        <f t="shared" ref="E29:E32" si="2">+C29*D29</f>
        <v>0</v>
      </c>
      <c r="F29" s="8">
        <v>0</v>
      </c>
      <c r="G29" s="8">
        <v>0</v>
      </c>
    </row>
    <row r="30" spans="2:7" ht="20.100000000000001" customHeight="1" x14ac:dyDescent="0.2">
      <c r="B30" s="24" t="s">
        <v>46</v>
      </c>
      <c r="C30" s="28">
        <v>0</v>
      </c>
      <c r="D30" s="8">
        <v>0</v>
      </c>
      <c r="E30" s="26">
        <f t="shared" ref="E30" si="3">+C30*D30</f>
        <v>0</v>
      </c>
      <c r="F30" s="8">
        <v>0</v>
      </c>
      <c r="G30" s="8">
        <v>0</v>
      </c>
    </row>
    <row r="31" spans="2:7" ht="20.100000000000001" customHeight="1" x14ac:dyDescent="0.2">
      <c r="B31" s="24" t="s">
        <v>29</v>
      </c>
      <c r="C31" s="28">
        <v>150</v>
      </c>
      <c r="D31" s="8">
        <v>0</v>
      </c>
      <c r="E31" s="26">
        <f t="shared" si="2"/>
        <v>0</v>
      </c>
      <c r="F31" s="8">
        <v>0</v>
      </c>
      <c r="G31" s="8">
        <v>0</v>
      </c>
    </row>
    <row r="32" spans="2:7" ht="20.100000000000001" customHeight="1" x14ac:dyDescent="0.2">
      <c r="B32" s="24" t="s">
        <v>44</v>
      </c>
      <c r="C32" s="28">
        <v>180</v>
      </c>
      <c r="D32" s="8">
        <v>0</v>
      </c>
      <c r="E32" s="26">
        <f t="shared" si="2"/>
        <v>0</v>
      </c>
      <c r="F32" s="8">
        <v>0</v>
      </c>
      <c r="G32" s="8">
        <v>0</v>
      </c>
    </row>
    <row r="33" spans="2:9" ht="9.9499999999999993" customHeight="1" x14ac:dyDescent="0.2">
      <c r="B33" s="46"/>
      <c r="C33" s="46"/>
      <c r="D33" s="46"/>
      <c r="E33" s="46"/>
      <c r="F33" s="46"/>
      <c r="G33" s="46"/>
    </row>
    <row r="34" spans="2:9" ht="20.100000000000001" customHeight="1" x14ac:dyDescent="0.2">
      <c r="B34" s="48" t="s">
        <v>3</v>
      </c>
      <c r="C34" s="49"/>
      <c r="D34" s="7"/>
      <c r="E34" s="6">
        <f>SUM(E29:E32)</f>
        <v>0</v>
      </c>
      <c r="F34" s="6">
        <f>SUM(F29:F32)</f>
        <v>0</v>
      </c>
      <c r="G34" s="6">
        <f>SUM(G29:G32)</f>
        <v>0</v>
      </c>
    </row>
    <row r="35" spans="2:9" ht="20.100000000000001" customHeight="1" x14ac:dyDescent="0.2">
      <c r="B35" s="45"/>
      <c r="C35" s="46"/>
      <c r="D35" s="46"/>
      <c r="E35" s="46"/>
      <c r="F35" s="46"/>
      <c r="G35" s="47"/>
    </row>
    <row r="36" spans="2:9" ht="20.100000000000001" customHeight="1" x14ac:dyDescent="0.2">
      <c r="B36" s="42" t="s">
        <v>31</v>
      </c>
      <c r="C36" s="43"/>
      <c r="D36" s="43"/>
      <c r="E36" s="43"/>
      <c r="F36" s="43"/>
      <c r="G36" s="44"/>
    </row>
    <row r="37" spans="2:9" ht="20.100000000000001" customHeight="1" x14ac:dyDescent="0.2">
      <c r="B37" s="24" t="s">
        <v>30</v>
      </c>
      <c r="C37" s="28">
        <v>0</v>
      </c>
      <c r="D37" s="8">
        <v>0</v>
      </c>
      <c r="E37" s="26">
        <f t="shared" ref="E37" si="4">+C37*D37</f>
        <v>0</v>
      </c>
      <c r="F37" s="8">
        <v>0</v>
      </c>
      <c r="G37" s="8">
        <v>0</v>
      </c>
    </row>
    <row r="38" spans="2:9" ht="20.100000000000001" customHeight="1" x14ac:dyDescent="0.2">
      <c r="B38" s="45"/>
      <c r="C38" s="46"/>
      <c r="D38" s="46"/>
      <c r="E38" s="46"/>
      <c r="F38" s="46"/>
      <c r="G38" s="47"/>
    </row>
    <row r="39" spans="2:9" ht="20.100000000000001" customHeight="1" x14ac:dyDescent="0.2">
      <c r="B39" s="48" t="s">
        <v>32</v>
      </c>
      <c r="C39" s="49"/>
      <c r="D39" s="7"/>
      <c r="E39" s="6">
        <f>SUM(E37:E37)</f>
        <v>0</v>
      </c>
      <c r="F39" s="6">
        <f>SUM(F37:F37)</f>
        <v>0</v>
      </c>
      <c r="G39" s="6">
        <f>SUM(G37:G37)</f>
        <v>0</v>
      </c>
    </row>
    <row r="41" spans="2:9" ht="15.75" x14ac:dyDescent="0.25">
      <c r="B41" s="40" t="s">
        <v>2</v>
      </c>
      <c r="C41" s="41"/>
      <c r="D41" s="5"/>
      <c r="E41" s="4">
        <f>+E34+E26+E17+E39</f>
        <v>0</v>
      </c>
      <c r="F41" s="4">
        <f>+F34+F26+F17+F39</f>
        <v>0</v>
      </c>
      <c r="G41" s="4">
        <f>+G34+G26+G17+G39</f>
        <v>0</v>
      </c>
      <c r="I41" s="3"/>
    </row>
  </sheetData>
  <sheetProtection algorithmName="SHA-512" hashValue="9xa5OG5nrk28SYFCVJRaGE31I8lLPrDEh9RjtwQK5gzJu62kzW1JfEZyV1WPNBja0us7OCOB1ifwKaibuuw0FQ==" saltValue="8l5NjCMHHz/uqhCOac9AkQ==" spinCount="100000" sheet="1" selectLockedCells="1"/>
  <protectedRanges>
    <protectedRange sqref="C21" name="Range2_5_2_1_10"/>
    <protectedRange sqref="C16:D16" name="Range2_5"/>
    <protectedRange sqref="C25:E25 C38:E38" name="Range2_5_5_1"/>
    <protectedRange sqref="C33:E33 E34:G34" name="Range2_5_2_1_9"/>
    <protectedRange sqref="C32 C27:E27" name="Range2_5_2_1_4_2"/>
    <protectedRange sqref="C20 C22:C24 C37 C13" name="Range2_5_2_1_6"/>
    <protectedRange sqref="C29:C30" name="Range2_5_2_1_7"/>
    <protectedRange sqref="C31" name="Range2_5_2_1_2"/>
    <protectedRange sqref="C18:E18 C35:E35 E16 C15 E17:G17" name="Range2_5_2_1_10_1"/>
    <protectedRange sqref="C17:D17" name="Range2_5_2_1_10_1_1"/>
    <protectedRange sqref="C26:D26 C39:D39" name="Range2_5_2_1_10_1_2"/>
    <protectedRange sqref="C34:D34" name="Range2_5_2_1_10_1_3"/>
    <protectedRange sqref="C14" name="Range2_5_2_1_6_2"/>
    <protectedRange sqref="E39 E26:G26" name="Range2_5_2_1_11"/>
    <protectedRange sqref="F39" name="Range2_5_2_1_12"/>
    <protectedRange sqref="G39" name="Range2_5_2_1_13"/>
  </protectedRanges>
  <mergeCells count="21">
    <mergeCell ref="B2:G2"/>
    <mergeCell ref="C4:G4"/>
    <mergeCell ref="C5:G5"/>
    <mergeCell ref="C6:G6"/>
    <mergeCell ref="B8:G8"/>
    <mergeCell ref="B12:G12"/>
    <mergeCell ref="B16:G16"/>
    <mergeCell ref="B17:C17"/>
    <mergeCell ref="B18:G18"/>
    <mergeCell ref="B19:G19"/>
    <mergeCell ref="B41:C41"/>
    <mergeCell ref="B26:C26"/>
    <mergeCell ref="B25:G25"/>
    <mergeCell ref="B27:G27"/>
    <mergeCell ref="B28:G28"/>
    <mergeCell ref="B33:G33"/>
    <mergeCell ref="B34:C34"/>
    <mergeCell ref="B35:G35"/>
    <mergeCell ref="B36:G36"/>
    <mergeCell ref="B38:G38"/>
    <mergeCell ref="B39:C39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20"/>
  <sheetViews>
    <sheetView workbookViewId="0"/>
  </sheetViews>
  <sheetFormatPr defaultRowHeight="15" x14ac:dyDescent="0.25"/>
  <cols>
    <col min="1" max="1" width="5.7109375" customWidth="1"/>
    <col min="2" max="2" width="56.28515625" style="1" bestFit="1" customWidth="1"/>
    <col min="3" max="6" width="25.7109375" style="1" customWidth="1"/>
    <col min="7" max="7" width="27" style="1" customWidth="1"/>
    <col min="8" max="8" width="24.42578125" hidden="1" customWidth="1"/>
  </cols>
  <sheetData>
    <row r="2" spans="2:9" ht="18.75" x14ac:dyDescent="0.3">
      <c r="B2" s="59" t="s">
        <v>35</v>
      </c>
      <c r="C2" s="60"/>
      <c r="D2" s="60"/>
      <c r="E2" s="60"/>
      <c r="F2" s="60"/>
      <c r="G2" s="60"/>
    </row>
    <row r="3" spans="2:9" ht="18.75" x14ac:dyDescent="0.3">
      <c r="B3" s="13"/>
      <c r="C3" s="13"/>
      <c r="D3" s="13"/>
      <c r="E3" s="13"/>
      <c r="F3" s="13"/>
    </row>
    <row r="4" spans="2:9" ht="15.75" x14ac:dyDescent="0.25">
      <c r="B4" s="12" t="s">
        <v>13</v>
      </c>
      <c r="C4" s="67" t="s">
        <v>17</v>
      </c>
      <c r="D4" s="68"/>
      <c r="E4" s="68"/>
      <c r="F4" s="68"/>
      <c r="G4" s="69"/>
    </row>
    <row r="5" spans="2:9" x14ac:dyDescent="0.25">
      <c r="B5" s="12" t="s">
        <v>1</v>
      </c>
      <c r="C5" s="64">
        <f>+'Klatovská nemocnice'!C5</f>
        <v>0</v>
      </c>
      <c r="D5" s="65"/>
      <c r="E5" s="65"/>
      <c r="F5" s="65"/>
      <c r="G5" s="66"/>
    </row>
    <row r="6" spans="2:9" x14ac:dyDescent="0.25">
      <c r="B6" s="12" t="s">
        <v>12</v>
      </c>
      <c r="C6" s="56">
        <f>+'Klatovská nemocnice'!C6</f>
        <v>0</v>
      </c>
      <c r="D6" s="57"/>
      <c r="E6" s="57"/>
      <c r="F6" s="57"/>
      <c r="G6" s="57"/>
    </row>
    <row r="8" spans="2:9" x14ac:dyDescent="0.25">
      <c r="B8" s="2" t="s">
        <v>11</v>
      </c>
      <c r="C8" s="10" t="s">
        <v>21</v>
      </c>
      <c r="D8" s="10" t="s">
        <v>20</v>
      </c>
      <c r="E8" s="10" t="s">
        <v>19</v>
      </c>
      <c r="F8" s="10" t="s">
        <v>34</v>
      </c>
      <c r="G8" s="10" t="s">
        <v>18</v>
      </c>
    </row>
    <row r="9" spans="2:9" x14ac:dyDescent="0.25">
      <c r="B9" s="61"/>
      <c r="C9" s="62"/>
      <c r="D9" s="62"/>
      <c r="E9" s="63"/>
      <c r="F9" s="31"/>
    </row>
    <row r="10" spans="2:9" ht="15.75" x14ac:dyDescent="0.25">
      <c r="B10" s="22" t="s">
        <v>17</v>
      </c>
      <c r="C10" s="21">
        <f>+'Klatovská nemocnice'!E17+'Klatovská nemocnice'!F17+'Klatovská nemocnice'!G17</f>
        <v>0</v>
      </c>
      <c r="D10" s="21">
        <f>+'Klatovská nemocnice'!E26+'Klatovská nemocnice'!F26+'Klatovská nemocnice'!G26</f>
        <v>0</v>
      </c>
      <c r="E10" s="21">
        <f>+'Klatovská nemocnice'!E34+'Klatovská nemocnice'!F34+'Klatovská nemocnice'!G34</f>
        <v>0</v>
      </c>
      <c r="F10" s="21">
        <f>+'Klatovská nemocnice'!E39+'Klatovská nemocnice'!F39+'Klatovská nemocnice'!G39</f>
        <v>0</v>
      </c>
      <c r="G10" s="20">
        <f>+C10+D10+E10+F10</f>
        <v>0</v>
      </c>
      <c r="H10" s="14">
        <v>38651294.768595047</v>
      </c>
      <c r="I10" s="14"/>
    </row>
    <row r="11" spans="2:9" ht="15.75" x14ac:dyDescent="0.25">
      <c r="B11" s="19" t="s">
        <v>16</v>
      </c>
      <c r="C11" s="18">
        <f>+'Domažlická nemocnice'!E17+'Domažlická nemocnice'!F17+'Domažlická nemocnice'!G17</f>
        <v>0</v>
      </c>
      <c r="D11" s="18">
        <f>+'Domažlická nemocnice'!E26+'Domažlická nemocnice'!F26+'Domažlická nemocnice'!G26</f>
        <v>0</v>
      </c>
      <c r="E11" s="18">
        <f>+'Domažlická nemocnice'!E26+'Domažlická nemocnice'!F26+'Domažlická nemocnice'!G26</f>
        <v>0</v>
      </c>
      <c r="F11" s="18">
        <f>+'Domažlická nemocnice'!E39+'Domažlická nemocnice'!F39+'Domažlická nemocnice'!G39</f>
        <v>0</v>
      </c>
      <c r="G11" s="17">
        <f t="shared" ref="G11:G13" si="0">+C11+D11+E11+F11</f>
        <v>0</v>
      </c>
      <c r="H11" s="14">
        <v>31198750.545454543</v>
      </c>
      <c r="I11" s="14"/>
    </row>
    <row r="12" spans="2:9" ht="15.75" x14ac:dyDescent="0.25">
      <c r="B12" s="22" t="s">
        <v>15</v>
      </c>
      <c r="C12" s="21">
        <f>+'Stodská nemocnice'!E17+'Stodská nemocnice'!F17+'Stodská nemocnice'!G17</f>
        <v>0</v>
      </c>
      <c r="D12" s="21">
        <f>+'Stodská nemocnice'!E26+'Stodská nemocnice'!F26+'Stodská nemocnice'!G26</f>
        <v>0</v>
      </c>
      <c r="E12" s="21">
        <f>+'Stodská nemocnice'!E34+'Stodská nemocnice'!F34+'Stodská nemocnice'!G34</f>
        <v>0</v>
      </c>
      <c r="F12" s="21">
        <f>+'Stodská nemocnice'!E39+'Stodská nemocnice'!F39+'Stodská nemocnice'!G39</f>
        <v>0</v>
      </c>
      <c r="G12" s="20">
        <f t="shared" si="0"/>
        <v>0</v>
      </c>
      <c r="H12" s="14">
        <v>38783955.446280994</v>
      </c>
      <c r="I12" s="14"/>
    </row>
    <row r="13" spans="2:9" ht="15.75" x14ac:dyDescent="0.25">
      <c r="B13" s="19" t="s">
        <v>14</v>
      </c>
      <c r="C13" s="18">
        <f>+'Rokycanská nemocnice'!E17+'Rokycanská nemocnice'!F17+'Rokycanská nemocnice'!G17</f>
        <v>0</v>
      </c>
      <c r="D13" s="18">
        <f>+'Rokycanská nemocnice'!E26+'Rokycanská nemocnice'!F26+'Rokycanská nemocnice'!G26</f>
        <v>0</v>
      </c>
      <c r="E13" s="18">
        <f>+'Rokycanská nemocnice'!E34+'Rokycanská nemocnice'!F34+'Rokycanská nemocnice'!G34</f>
        <v>0</v>
      </c>
      <c r="F13" s="18">
        <f>+'Rokycanská nemocnice'!E39+'Rokycanská nemocnice'!F39+'Rokycanská nemocnice'!G39</f>
        <v>0</v>
      </c>
      <c r="G13" s="17">
        <f t="shared" si="0"/>
        <v>0</v>
      </c>
      <c r="H13" s="14">
        <v>29062341.61157025</v>
      </c>
      <c r="I13" s="14"/>
    </row>
    <row r="14" spans="2:9" x14ac:dyDescent="0.25">
      <c r="G14" s="3"/>
    </row>
    <row r="15" spans="2:9" ht="15.75" x14ac:dyDescent="0.25">
      <c r="B15" s="16" t="s">
        <v>2</v>
      </c>
      <c r="C15" s="15">
        <f>SUM(C10:C13)</f>
        <v>0</v>
      </c>
      <c r="D15" s="15">
        <f>SUM(D10:D13)</f>
        <v>0</v>
      </c>
      <c r="E15" s="15">
        <f>SUM(E10:E13)</f>
        <v>0</v>
      </c>
      <c r="F15" s="15">
        <f>SUM(F10:F13)</f>
        <v>0</v>
      </c>
      <c r="G15" s="15">
        <f>+C15+D15+E15+F15</f>
        <v>0</v>
      </c>
    </row>
    <row r="17" spans="3:8" hidden="1" x14ac:dyDescent="0.25">
      <c r="C17" s="3">
        <v>75499655</v>
      </c>
      <c r="D17" s="3">
        <v>36432122</v>
      </c>
      <c r="E17" s="3">
        <v>47935161</v>
      </c>
      <c r="F17" s="3"/>
      <c r="G17" s="3">
        <f>SUM(C17:E17)</f>
        <v>159866938</v>
      </c>
      <c r="H17" s="14">
        <f>SUM(H10:H16)</f>
        <v>137696342.37190083</v>
      </c>
    </row>
    <row r="18" spans="3:8" x14ac:dyDescent="0.25">
      <c r="H18" s="14"/>
    </row>
    <row r="20" spans="3:8" x14ac:dyDescent="0.25">
      <c r="C20" s="3"/>
      <c r="D20" s="3"/>
      <c r="E20" s="3"/>
      <c r="F20" s="3"/>
      <c r="G20" s="3"/>
    </row>
  </sheetData>
  <sheetProtection algorithmName="SHA-512" hashValue="nIBxaEX7X14IBwy7N6C8P2wq6Ob8Q0/lAFqJCNvYv/1Fa20Eqrt7o9vQgpCQ98sqVbi1gleV8xufaeqk9V7PHw==" saltValue="hUs6rSIcn7STcTEGdlmuDg==" spinCount="100000" sheet="1" selectLockedCells="1"/>
  <mergeCells count="5">
    <mergeCell ref="B2:G2"/>
    <mergeCell ref="B9:E9"/>
    <mergeCell ref="C6:G6"/>
    <mergeCell ref="C5:G5"/>
    <mergeCell ref="C4:G4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0A9D9BC6EB684AA9D7B0ADE1CD9C0E" ma:contentTypeVersion="11" ma:contentTypeDescription="Vytvoří nový dokument" ma:contentTypeScope="" ma:versionID="893c40f0b9af9d29fdf15ca3cb2bf9a7">
  <xsd:schema xmlns:xsd="http://www.w3.org/2001/XMLSchema" xmlns:xs="http://www.w3.org/2001/XMLSchema" xmlns:p="http://schemas.microsoft.com/office/2006/metadata/properties" xmlns:ns2="f18bbc35-fac9-430a-bb45-34a18bb6f45c" xmlns:ns3="02b6719c-16bf-49fa-82ec-10cea74b4b0a" targetNamespace="http://schemas.microsoft.com/office/2006/metadata/properties" ma:root="true" ma:fieldsID="8611c25c9eb5c48aaba169f3a4906bea" ns2:_="" ns3:_="">
    <xsd:import namespace="f18bbc35-fac9-430a-bb45-34a18bb6f45c"/>
    <xsd:import namespace="02b6719c-16bf-49fa-82ec-10cea74b4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bbc35-fac9-430a-bb45-34a18bb6f4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719c-16bf-49fa-82ec-10cea74b4b0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e25dafe-c2de-4f67-9931-f80d31a43d02}" ma:internalName="TaxCatchAll" ma:showField="CatchAllData" ma:web="02b6719c-16bf-49fa-82ec-10cea74b4b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0DB362-6E99-4FCD-9AA0-90B9D33605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35B3FE-5DC0-40BB-A5F6-038E734B25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8bbc35-fac9-430a-bb45-34a18bb6f45c"/>
    <ds:schemaRef ds:uri="02b6719c-16bf-49fa-82ec-10cea74b4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Nabídka</vt:lpstr>
      <vt:lpstr>Klatovská nemocnice</vt:lpstr>
      <vt:lpstr>Domažlická nemocnice</vt:lpstr>
      <vt:lpstr>Stodská nemocnice</vt:lpstr>
      <vt:lpstr>Rokycanská nemocnice</vt:lpstr>
      <vt:lpstr>Součet nemocnice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Fiala Filip</dc:creator>
  <cp:lastModifiedBy>Tomáš Šenk</cp:lastModifiedBy>
  <cp:lastPrinted>2019-05-08T10:53:12Z</cp:lastPrinted>
  <dcterms:created xsi:type="dcterms:W3CDTF">2012-05-31T07:13:43Z</dcterms:created>
  <dcterms:modified xsi:type="dcterms:W3CDTF">2024-08-29T11:06:22Z</dcterms:modified>
</cp:coreProperties>
</file>