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540" windowHeight="8145" activeTab="0"/>
  </bookViews>
  <sheets>
    <sheet name="List 1" sheetId="1" r:id="rId1"/>
  </sheets>
  <definedNames>
    <definedName name="_xlnm.Print_Titles" localSheetId="0">'List 1'!$7:$7</definedName>
    <definedName name="_xlnm.Print_Area" localSheetId="0">'List 1'!$B$5:$J$43</definedName>
  </definedNames>
  <calcPr fullCalcOnLoad="1"/>
</workbook>
</file>

<file path=xl/sharedStrings.xml><?xml version="1.0" encoding="utf-8"?>
<sst xmlns="http://schemas.openxmlformats.org/spreadsheetml/2006/main" count="83" uniqueCount="52">
  <si>
    <t>ks</t>
  </si>
  <si>
    <t>m</t>
  </si>
  <si>
    <t>MJ</t>
  </si>
  <si>
    <t>Pol.</t>
  </si>
  <si>
    <t xml:space="preserve"> Materiál</t>
  </si>
  <si>
    <t>Montáž</t>
  </si>
  <si>
    <t>Celkem materiál</t>
  </si>
  <si>
    <t>Celkem montáž</t>
  </si>
  <si>
    <t>Celkem</t>
  </si>
  <si>
    <t>Množství</t>
  </si>
  <si>
    <t>Popis</t>
  </si>
  <si>
    <t>Konfigurace serveru dle požadavku zákazníka</t>
  </si>
  <si>
    <t>Instalační krabička pro konektory/ovladače na zeď</t>
  </si>
  <si>
    <t>Síťový kabel, drát, CAT5E, LSOH, včetně konektorů RJ45</t>
  </si>
  <si>
    <t>Instalace datového kabelu</t>
  </si>
  <si>
    <t>Instalace koncového zařízení vč. montážního materiálu</t>
  </si>
  <si>
    <t>Instalace napájecího kabelu</t>
  </si>
  <si>
    <t>Instalace kabelové lišty</t>
  </si>
  <si>
    <t>Držák na stěnu pro koncové tlačítko</t>
  </si>
  <si>
    <t>RFID identifikační karta kompatibilní se systémem MiFare</t>
  </si>
  <si>
    <t>lic</t>
  </si>
  <si>
    <r>
      <t>Dvojlinka nestíněná 2x0,75mm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černo/rudá 1 m</t>
    </r>
  </si>
  <si>
    <t>hod</t>
  </si>
  <si>
    <t>Záložní zdroj se pro zajištění činnosti bez serveru min. 60 minut</t>
  </si>
  <si>
    <t>Licence pro bezdrátový přenos dat bez limitu uživatelů umožňující propojení všech koncových bezdrátových prvků v systému</t>
  </si>
  <si>
    <t>Licence pro VOIP volání umožňující vedení hovorů mezi jednotlivými terminály a to jak jednotlivě, tak i formou oběžního s řízeným výběrem</t>
  </si>
  <si>
    <t>Licence pro zařízení pokojových komunikačních terminálů umožňující po přihlášení personálu zobrazení informací z řídícího terminálu na sesterně na pokojových terminálech.</t>
  </si>
  <si>
    <t>Dotykový pokojový komunikační terminál na pokoj klientů  včetně licence
- barevný dotykový displej, velikost minimálně 8"
- s vestavěnou čtečkou RFID
- připojení do systému vč. napájení POE pomocí LAN kabelu
- zabezpečení proti neoprávněnému vstupu PINem
- možnost vedení handsfree hlasitého hovoru
- možnost vyvolání SOS signálu s následným hovorovým spojením s řídícím terminálem na sesterně
- možnost vyvolání hovoru s ostatními pokojovými terminály
- možnost vyvolání asistenčního SOS kódu
- možnost vyvolání tzv. BlueCode pro přivolání lékařské asistence
- možnost autorizace personálu pomocí PINu
- možnost autorizace personálu pomocí RFID karty nebo čipu
- možnost autorizace personálu pomocí bezdrátových BT prvků
- možnost dotykového zadávání poskytované péče jednotlivým klientům vč. medikace, terapií, ošetřovatelských úkonů apod. s následnou komunikací a vykázání této péče pomocí SW třetích stran
- možnost dotykového zadávání požadavků údržby daného pokoje
- možnost dotykového zadávání požadavků na úklid
- možnost zobrazení různých informací pro klienty - tzv. nástěnka</t>
  </si>
  <si>
    <t>Bezdrátový přístupový bod BT vč. RFID komunikace umožňující komunikaci terminálů na sesterně i na pokojích klientů s koncovými bezdrátovými prvky</t>
  </si>
  <si>
    <t>PoE Switch min. 18 portů, z toho min. 16 PoE portů pro napájení terminálů</t>
  </si>
  <si>
    <t>Napájecí zdroj 8,4 A 24VDC pro napájení řídících BT vstupních uzlů v místnostech bez terminálů</t>
  </si>
  <si>
    <t>Signalizační pokojové světlo - minimálně 4 barvy (zelená, červená, bílá a modrá), bez modulu signalizující opticky aktuálně vyvolané SOS signály vč. jejich prioritizace</t>
  </si>
  <si>
    <t>Signalizační pokojové světlo - minimálně 4 barvy (zelená, červená, bílá a mosrá), vč. bezdrátového BT modulu signalizující opticky aktuálně vyvolané SOS signály vč. jejich prioritizace</t>
  </si>
  <si>
    <t>Koncové tlačítko účastníka pro připojení s bezdrátovou zásuvkou
- připojení k zásuvce pomocí RJ45 konektoru
- možnost uživatelského přesunu tlačítka při změně dispozice pokoje
- splňující normu DIN VDE 0834
- s bezpečnostní funkcí proti vytržení ze zdi - oznámení chybového stavu do řídícího terminálu na sesterně
- napájení z bezdrátové zásuvky
- stavové LED světlo červené barvy s informací o vyslaném SOS signálu
- antibakteriální povrch odpovídající standardům ISO 22196:2007</t>
  </si>
  <si>
    <t>Bezdrátová zásuvka RJ45 pro připojení bezdrátového účastnického    tlačítka
- bezdrátový přenost signálu k řídící jednotce pokoje bez nutnosti stavebních úprav
- možnost uživatelského přesunu tlačítka při změně dispozice pokoje
- splňující normu DIN VDE 0834
- napájení na baterii s životností baterie min. 18 měsíců
- stavové LED světlo červené barvy s informací o vyslaném SOS signálu
- vlastní autodiagnostika s informací o stavu on/off, útlumu signálu, stavu baterie, aktuálním stavu vyslání signálu a další
- antibakteriální povrch odpovídající standardům ISO 22196:2007</t>
  </si>
  <si>
    <t>Bezdrátové táhlo nouzového volání do vlhkého prostředí, zelené reset
- bezdrátový přenost signálu k řídící jednotce pokoje bez nutnosti stavebních úprav
- možnost uživatelského přesunu tlačítka při změně dispozice pokoje
- splňující normu DIN VDE 0834
- napájení na baterii s životností baterie min. 18 měsíců
- stavové LED světlo červené barvy s informací o vyslaném SOS signálu
- vlastní autodiagnostika s informací o stavu on/off, útlumu signálu, stavu baterie, aktuálním stavu vyslání signálu a další
- antibakteriální povrch odpovídající standardům ISO 22196:2007
- s maximálním zatížením pro přetrhnutí do 10kg pro prevenci zranění</t>
  </si>
  <si>
    <t>Adaptér pro napájení koncových prvků baterií C2450 vč. Baterie pro napájení koncových bezdrátových prvků</t>
  </si>
  <si>
    <t>Dotykový terminál na sesternu vč. licence:
- barevný dotykový displej, velikost minimálně 8", maximálně 11"
- s vestavěnou čtečkou RFID
- připojení do systému vč. napájení POE pomocí LAN kabelu
- možnost vedení handsfree hlasitého hovoru
- se sluchátkem pro vedení diskrétního hovoru
- se stojánkem
- zobrazení veškerých SOS signálů
- možnost výběru mezi jednotlivým hovorem nebo oběžníkových hovorem
- možnost vyvolání tzv. BlueCode pro přivolání lékařské asistence
- možnost autorizace personálu pomocí PINu
- možnost autorizace personálu pomocí RFID karty nebo čipu
- možnost autorizace personálu pomocí bezdrátových BT prvků</t>
  </si>
  <si>
    <t>Kabelová lišta bezhalogenová</t>
  </si>
  <si>
    <t>19" rozvaděč jednodílný 6U</t>
  </si>
  <si>
    <t>Stavební práce</t>
  </si>
  <si>
    <t>Bezdrátové tlačítko volání a reset/přítomnost personálu
- bezdrátový přenost signálu k řídící jednotce pokoje bez nutnosti stavebních úprav
- možnost uživatelského přesunu tlačítka při změně dispozice pokoje
- splňující normu DIN VDE 0834
- možnost přivolání asistence dalšího personálu
- napájení na baterii s životností baterie min. 18 měsíců
- stavové LED světlo červené barvy s informací o vyslaném SOS signálu
- stavové LED světlo zelené barvy s informací o přítomnosti personálu
- vlastní autodiagnostika s informací o stavu on/off, útlumu signálu, stavu baterie, aktuálním stavu vyslání signálu a další
- antibakteriální povrch odpovídající standardům ISO 22196:2007</t>
  </si>
  <si>
    <t>Server: 
- výkonově dostačující pro obsluhu min. 41 uživatelských místností a 66 klientů
- umožnění dálkové správy
- uživatelsky jednoduchý managerský přístup k ovládání řídícího SW - ideálně přes webový prohlížeč
- servisní přístup pro správu jednotlivých koncových zařízení vč. zrcadlení aktuálního stavu
- automatizovaný proces aktualizací jak řídícího SW, tak i SW a firmware koncových zařízení
- automatizovaný proces zálohování řídícího SW vč. všech databází a maximální lhůtou 24 hodin (povolená ztráta dat max. posledních 24 hodin)</t>
  </si>
  <si>
    <t>Deinstalace starého systému - 1 pokoj</t>
  </si>
  <si>
    <t>Krytka montážního rámečku</t>
  </si>
  <si>
    <t>Cena celkem bez DPH</t>
  </si>
  <si>
    <t>Příloha č. 2 ZD - Položkové rozpočty</t>
  </si>
  <si>
    <t>Zprovoznění systému</t>
  </si>
  <si>
    <t>Úklid a případný přesun hmot</t>
  </si>
  <si>
    <t>Dokumentace skutečného provedení</t>
  </si>
  <si>
    <r>
      <t xml:space="preserve">Položkový rozpočet VZ „Signalizační a komunikační systém sestra - klient" - </t>
    </r>
    <r>
      <rPr>
        <b/>
        <u val="single"/>
        <sz val="16"/>
        <color indexed="8"/>
        <rFont val="Arial"/>
        <family val="2"/>
      </rPr>
      <t>DS Kurojedy</t>
    </r>
  </si>
  <si>
    <t>Dodavatel vyplní pouze žlutě označené buňky, obsah ostatních buněk nesmí upravovat.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</si>
</sst>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\ &quot;Kč&quot;"/>
    <numFmt numFmtId="171" formatCode="#,##0\ _K_č"/>
    <numFmt numFmtId="172" formatCode="#,##0.00\ _K_č"/>
    <numFmt numFmtId="173" formatCode="#,##0.00\ &quot;Kč&quot;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u val="single"/>
      <sz val="16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202122"/>
      <name val="Arial"/>
      <family val="2"/>
    </font>
    <font>
      <b/>
      <sz val="9"/>
      <color rgb="FF000000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7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8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1" xfId="53" applyFont="1" applyFill="1" applyBorder="1" applyAlignment="1">
      <alignment wrapText="1"/>
      <protection/>
    </xf>
    <xf numFmtId="0" fontId="4" fillId="0" borderId="11" xfId="0" applyFont="1" applyFill="1" applyBorder="1" applyAlignment="1">
      <alignment vertical="center" wrapText="1"/>
    </xf>
    <xf numFmtId="0" fontId="7" fillId="0" borderId="12" xfId="0" applyFont="1" applyBorder="1" applyAlignment="1">
      <alignment wrapText="1"/>
    </xf>
    <xf numFmtId="173" fontId="4" fillId="0" borderId="0" xfId="0" applyNumberFormat="1" applyFont="1" applyAlignment="1">
      <alignment horizontal="right" vertical="center" wrapText="1"/>
    </xf>
    <xf numFmtId="173" fontId="4" fillId="0" borderId="13" xfId="0" applyNumberFormat="1" applyFont="1" applyBorder="1" applyAlignment="1">
      <alignment horizontal="right" vertical="center" wrapText="1"/>
    </xf>
    <xf numFmtId="173" fontId="4" fillId="0" borderId="12" xfId="0" applyNumberFormat="1" applyFont="1" applyBorder="1" applyAlignment="1">
      <alignment horizontal="right" vertical="center" wrapText="1"/>
    </xf>
    <xf numFmtId="173" fontId="7" fillId="0" borderId="14" xfId="0" applyNumberFormat="1" applyFont="1" applyBorder="1" applyAlignment="1">
      <alignment horizontal="right" vertical="center" wrapText="1"/>
    </xf>
    <xf numFmtId="173" fontId="4" fillId="0" borderId="0" xfId="0" applyNumberFormat="1" applyFont="1" applyAlignment="1">
      <alignment horizontal="right" vertical="center"/>
    </xf>
    <xf numFmtId="173" fontId="49" fillId="33" borderId="10" xfId="0" applyNumberFormat="1" applyFont="1" applyFill="1" applyBorder="1" applyAlignment="1">
      <alignment horizontal="center" vertical="center" wrapText="1"/>
    </xf>
    <xf numFmtId="173" fontId="6" fillId="0" borderId="15" xfId="0" applyNumberFormat="1" applyFont="1" applyBorder="1" applyAlignment="1">
      <alignment horizontal="right" vertical="center" wrapText="1"/>
    </xf>
    <xf numFmtId="0" fontId="4" fillId="0" borderId="11" xfId="0" applyFont="1" applyFill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29" fillId="0" borderId="0" xfId="0" applyFont="1" applyAlignment="1">
      <alignment/>
    </xf>
    <xf numFmtId="173" fontId="4" fillId="34" borderId="13" xfId="0" applyNumberFormat="1" applyFont="1" applyFill="1" applyBorder="1" applyAlignment="1">
      <alignment horizontal="right" vertical="center" wrapText="1"/>
    </xf>
    <xf numFmtId="173" fontId="10" fillId="0" borderId="12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vertical="center" wrapText="1"/>
    </xf>
    <xf numFmtId="173" fontId="4" fillId="34" borderId="20" xfId="0" applyNumberFormat="1" applyFont="1" applyFill="1" applyBorder="1" applyAlignment="1">
      <alignment horizontal="right" vertical="center" wrapText="1"/>
    </xf>
    <xf numFmtId="173" fontId="4" fillId="0" borderId="20" xfId="0" applyNumberFormat="1" applyFont="1" applyBorder="1" applyAlignment="1">
      <alignment horizontal="right" vertical="center" wrapText="1"/>
    </xf>
    <xf numFmtId="173" fontId="6" fillId="0" borderId="2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50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3" fillId="0" borderId="0" xfId="0" applyFont="1" applyAlignment="1">
      <alignment/>
    </xf>
    <xf numFmtId="0" fontId="0" fillId="0" borderId="0" xfId="0" applyAlignment="1">
      <alignment/>
    </xf>
  </cellXfs>
  <cellStyles count="56">
    <cellStyle name="Normal" xfId="0"/>
    <cellStyle name="_Materiál RDK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Excel Built-in Normal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2 2" xfId="50"/>
    <cellStyle name="Normální 3" xfId="51"/>
    <cellStyle name="Normální 4" xfId="52"/>
    <cellStyle name="normální_Materiál AJ 2" xfId="53"/>
    <cellStyle name="Followed Hyperlink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N47"/>
  <sheetViews>
    <sheetView showGridLines="0" tabSelected="1" zoomScaleSheetLayoutView="100" zoomScalePageLayoutView="0" workbookViewId="0" topLeftCell="A1">
      <selection activeCell="I1" sqref="I1"/>
    </sheetView>
  </sheetViews>
  <sheetFormatPr defaultColWidth="9.00390625" defaultRowHeight="12.75"/>
  <cols>
    <col min="1" max="1" width="5.00390625" style="3" customWidth="1"/>
    <col min="2" max="2" width="4.25390625" style="3" bestFit="1" customWidth="1"/>
    <col min="3" max="3" width="62.75390625" style="3" customWidth="1"/>
    <col min="4" max="4" width="5.875" style="30" customWidth="1"/>
    <col min="5" max="5" width="5.25390625" style="30" customWidth="1"/>
    <col min="6" max="6" width="13.375" style="16" customWidth="1"/>
    <col min="7" max="7" width="13.125" style="16" customWidth="1"/>
    <col min="8" max="8" width="18.75390625" style="16" customWidth="1"/>
    <col min="9" max="9" width="17.375" style="16" customWidth="1"/>
    <col min="10" max="10" width="19.75390625" style="16" customWidth="1"/>
    <col min="11" max="16384" width="9.125" style="3" customWidth="1"/>
  </cols>
  <sheetData>
    <row r="1" ht="15">
      <c r="A1" s="22" t="s">
        <v>46</v>
      </c>
    </row>
    <row r="2" ht="15">
      <c r="A2" s="22"/>
    </row>
    <row r="3" spans="1:7" ht="15">
      <c r="A3" s="39" t="s">
        <v>51</v>
      </c>
      <c r="B3" s="40"/>
      <c r="C3" s="40"/>
      <c r="D3" s="40"/>
      <c r="E3" s="40"/>
      <c r="F3" s="40"/>
      <c r="G3" s="40"/>
    </row>
    <row r="5" spans="2:10" ht="30.75" customHeight="1">
      <c r="B5" s="37" t="s">
        <v>50</v>
      </c>
      <c r="C5" s="38"/>
      <c r="D5" s="38"/>
      <c r="E5" s="38"/>
      <c r="F5" s="38"/>
      <c r="G5" s="38"/>
      <c r="H5" s="38"/>
      <c r="I5" s="38"/>
      <c r="J5" s="38"/>
    </row>
    <row r="6" spans="2:10" ht="6.75" customHeight="1" thickBot="1">
      <c r="B6" s="2"/>
      <c r="C6" s="2"/>
      <c r="D6" s="31"/>
      <c r="E6" s="31"/>
      <c r="F6" s="12"/>
      <c r="G6" s="12"/>
      <c r="H6" s="12"/>
      <c r="I6" s="12"/>
      <c r="J6" s="12"/>
    </row>
    <row r="7" spans="2:10" s="6" customFormat="1" ht="30.75" customHeight="1" thickBot="1">
      <c r="B7" s="4" t="s">
        <v>3</v>
      </c>
      <c r="C7" s="5" t="s">
        <v>10</v>
      </c>
      <c r="D7" s="5" t="s">
        <v>9</v>
      </c>
      <c r="E7" s="5" t="s">
        <v>2</v>
      </c>
      <c r="F7" s="17" t="s">
        <v>4</v>
      </c>
      <c r="G7" s="17" t="s">
        <v>5</v>
      </c>
      <c r="H7" s="17" t="s">
        <v>6</v>
      </c>
      <c r="I7" s="17" t="s">
        <v>7</v>
      </c>
      <c r="J7" s="17" t="s">
        <v>8</v>
      </c>
    </row>
    <row r="8" spans="2:10" ht="153" customHeight="1">
      <c r="B8" s="25">
        <v>1</v>
      </c>
      <c r="C8" s="26" t="s">
        <v>42</v>
      </c>
      <c r="D8" s="32">
        <v>1</v>
      </c>
      <c r="E8" s="32" t="s">
        <v>0</v>
      </c>
      <c r="F8" s="27">
        <v>0</v>
      </c>
      <c r="G8" s="27">
        <v>0</v>
      </c>
      <c r="H8" s="28">
        <f>D8*F8</f>
        <v>0</v>
      </c>
      <c r="I8" s="28">
        <f>D8*G8</f>
        <v>0</v>
      </c>
      <c r="J8" s="29">
        <f>H8+I8</f>
        <v>0</v>
      </c>
    </row>
    <row r="9" spans="2:10" ht="25.5">
      <c r="B9" s="20">
        <f>B8+1</f>
        <v>2</v>
      </c>
      <c r="C9" s="8" t="s">
        <v>24</v>
      </c>
      <c r="D9" s="33">
        <v>1</v>
      </c>
      <c r="E9" s="33" t="s">
        <v>20</v>
      </c>
      <c r="F9" s="23">
        <v>0</v>
      </c>
      <c r="G9" s="23">
        <v>0</v>
      </c>
      <c r="H9" s="13">
        <f aca="true" t="shared" si="0" ref="H9:H42">D9*F9</f>
        <v>0</v>
      </c>
      <c r="I9" s="13">
        <f aca="true" t="shared" si="1" ref="I9:I42">D9*G9</f>
        <v>0</v>
      </c>
      <c r="J9" s="18">
        <f aca="true" t="shared" si="2" ref="J9:J42">H9+I9</f>
        <v>0</v>
      </c>
    </row>
    <row r="10" spans="2:10" ht="25.5">
      <c r="B10" s="20">
        <f aca="true" t="shared" si="3" ref="B10:B43">B9+1</f>
        <v>3</v>
      </c>
      <c r="C10" s="8" t="s">
        <v>25</v>
      </c>
      <c r="D10" s="33">
        <v>1</v>
      </c>
      <c r="E10" s="34" t="s">
        <v>20</v>
      </c>
      <c r="F10" s="23">
        <v>0</v>
      </c>
      <c r="G10" s="23">
        <v>0</v>
      </c>
      <c r="H10" s="13">
        <f t="shared" si="0"/>
        <v>0</v>
      </c>
      <c r="I10" s="13">
        <f t="shared" si="1"/>
        <v>0</v>
      </c>
      <c r="J10" s="18">
        <f t="shared" si="2"/>
        <v>0</v>
      </c>
    </row>
    <row r="11" spans="2:10" ht="38.25">
      <c r="B11" s="20">
        <f t="shared" si="3"/>
        <v>4</v>
      </c>
      <c r="C11" s="8" t="s">
        <v>26</v>
      </c>
      <c r="D11" s="33">
        <v>1</v>
      </c>
      <c r="E11" s="34" t="s">
        <v>20</v>
      </c>
      <c r="F11" s="23">
        <v>0</v>
      </c>
      <c r="G11" s="23">
        <v>0</v>
      </c>
      <c r="H11" s="13">
        <f t="shared" si="0"/>
        <v>0</v>
      </c>
      <c r="I11" s="13">
        <f t="shared" si="1"/>
        <v>0</v>
      </c>
      <c r="J11" s="18">
        <f t="shared" si="2"/>
        <v>0</v>
      </c>
    </row>
    <row r="12" spans="2:10" ht="165.75">
      <c r="B12" s="20">
        <f t="shared" si="3"/>
        <v>5</v>
      </c>
      <c r="C12" s="9" t="s">
        <v>37</v>
      </c>
      <c r="D12" s="33">
        <v>2</v>
      </c>
      <c r="E12" s="34" t="s">
        <v>0</v>
      </c>
      <c r="F12" s="23">
        <v>0</v>
      </c>
      <c r="G12" s="23">
        <v>0</v>
      </c>
      <c r="H12" s="13">
        <f t="shared" si="0"/>
        <v>0</v>
      </c>
      <c r="I12" s="13">
        <f t="shared" si="1"/>
        <v>0</v>
      </c>
      <c r="J12" s="18">
        <f t="shared" si="2"/>
        <v>0</v>
      </c>
    </row>
    <row r="13" spans="2:10" ht="255">
      <c r="B13" s="20">
        <f t="shared" si="3"/>
        <v>6</v>
      </c>
      <c r="C13" s="9" t="s">
        <v>27</v>
      </c>
      <c r="D13" s="34">
        <v>41</v>
      </c>
      <c r="E13" s="34" t="s">
        <v>0</v>
      </c>
      <c r="F13" s="23">
        <v>0</v>
      </c>
      <c r="G13" s="23">
        <v>0</v>
      </c>
      <c r="H13" s="13">
        <f t="shared" si="0"/>
        <v>0</v>
      </c>
      <c r="I13" s="13">
        <f t="shared" si="1"/>
        <v>0</v>
      </c>
      <c r="J13" s="18">
        <f t="shared" si="2"/>
        <v>0</v>
      </c>
    </row>
    <row r="14" spans="2:10" ht="27" customHeight="1">
      <c r="B14" s="20">
        <f t="shared" si="3"/>
        <v>7</v>
      </c>
      <c r="C14" s="9" t="s">
        <v>28</v>
      </c>
      <c r="D14" s="34">
        <v>43</v>
      </c>
      <c r="E14" s="34" t="s">
        <v>0</v>
      </c>
      <c r="F14" s="23">
        <v>0</v>
      </c>
      <c r="G14" s="23">
        <v>0</v>
      </c>
      <c r="H14" s="13">
        <f t="shared" si="0"/>
        <v>0</v>
      </c>
      <c r="I14" s="13">
        <f t="shared" si="1"/>
        <v>0</v>
      </c>
      <c r="J14" s="18">
        <f t="shared" si="2"/>
        <v>0</v>
      </c>
    </row>
    <row r="15" spans="2:10" ht="18" customHeight="1">
      <c r="B15" s="20">
        <f t="shared" si="3"/>
        <v>8</v>
      </c>
      <c r="C15" s="10" t="s">
        <v>29</v>
      </c>
      <c r="D15" s="34">
        <v>3</v>
      </c>
      <c r="E15" s="34" t="s">
        <v>0</v>
      </c>
      <c r="F15" s="23">
        <v>0</v>
      </c>
      <c r="G15" s="23">
        <v>0</v>
      </c>
      <c r="H15" s="13">
        <f t="shared" si="0"/>
        <v>0</v>
      </c>
      <c r="I15" s="13">
        <f t="shared" si="1"/>
        <v>0</v>
      </c>
      <c r="J15" s="18">
        <f t="shared" si="2"/>
        <v>0</v>
      </c>
    </row>
    <row r="16" spans="2:10" ht="25.5">
      <c r="B16" s="20">
        <f t="shared" si="3"/>
        <v>9</v>
      </c>
      <c r="C16" s="8" t="s">
        <v>30</v>
      </c>
      <c r="D16" s="34">
        <v>2</v>
      </c>
      <c r="E16" s="33" t="s">
        <v>0</v>
      </c>
      <c r="F16" s="23">
        <v>0</v>
      </c>
      <c r="G16" s="23">
        <v>0</v>
      </c>
      <c r="H16" s="13">
        <f t="shared" si="0"/>
        <v>0</v>
      </c>
      <c r="I16" s="13">
        <f t="shared" si="1"/>
        <v>0</v>
      </c>
      <c r="J16" s="18">
        <f t="shared" si="2"/>
        <v>0</v>
      </c>
    </row>
    <row r="17" spans="2:10" ht="12.75">
      <c r="B17" s="20">
        <f t="shared" si="3"/>
        <v>10</v>
      </c>
      <c r="C17" s="8" t="s">
        <v>23</v>
      </c>
      <c r="D17" s="34">
        <v>2</v>
      </c>
      <c r="E17" s="33" t="s">
        <v>0</v>
      </c>
      <c r="F17" s="23">
        <v>0</v>
      </c>
      <c r="G17" s="23">
        <v>0</v>
      </c>
      <c r="H17" s="13">
        <f t="shared" si="0"/>
        <v>0</v>
      </c>
      <c r="I17" s="13">
        <f t="shared" si="1"/>
        <v>0</v>
      </c>
      <c r="J17" s="18">
        <f t="shared" si="2"/>
        <v>0</v>
      </c>
    </row>
    <row r="18" spans="2:10" ht="38.25">
      <c r="B18" s="20">
        <f t="shared" si="3"/>
        <v>11</v>
      </c>
      <c r="C18" s="9" t="s">
        <v>31</v>
      </c>
      <c r="D18" s="34">
        <v>41</v>
      </c>
      <c r="E18" s="34" t="s">
        <v>0</v>
      </c>
      <c r="F18" s="23">
        <v>0</v>
      </c>
      <c r="G18" s="23">
        <v>0</v>
      </c>
      <c r="H18" s="13">
        <f t="shared" si="0"/>
        <v>0</v>
      </c>
      <c r="I18" s="13">
        <f t="shared" si="1"/>
        <v>0</v>
      </c>
      <c r="J18" s="18">
        <f t="shared" si="2"/>
        <v>0</v>
      </c>
    </row>
    <row r="19" spans="2:10" ht="38.25">
      <c r="B19" s="20">
        <f t="shared" si="3"/>
        <v>12</v>
      </c>
      <c r="C19" s="9" t="s">
        <v>32</v>
      </c>
      <c r="D19" s="34">
        <v>17</v>
      </c>
      <c r="E19" s="34" t="s">
        <v>0</v>
      </c>
      <c r="F19" s="23">
        <v>0</v>
      </c>
      <c r="G19" s="23">
        <v>0</v>
      </c>
      <c r="H19" s="13">
        <f t="shared" si="0"/>
        <v>0</v>
      </c>
      <c r="I19" s="13">
        <f t="shared" si="1"/>
        <v>0</v>
      </c>
      <c r="J19" s="18">
        <f t="shared" si="2"/>
        <v>0</v>
      </c>
    </row>
    <row r="20" spans="2:10" ht="114.75">
      <c r="B20" s="20">
        <f t="shared" si="3"/>
        <v>13</v>
      </c>
      <c r="C20" s="9" t="s">
        <v>33</v>
      </c>
      <c r="D20" s="34">
        <v>66</v>
      </c>
      <c r="E20" s="34" t="s">
        <v>0</v>
      </c>
      <c r="F20" s="23">
        <v>0</v>
      </c>
      <c r="G20" s="23">
        <v>0</v>
      </c>
      <c r="H20" s="13">
        <f t="shared" si="0"/>
        <v>0</v>
      </c>
      <c r="I20" s="13">
        <f t="shared" si="1"/>
        <v>0</v>
      </c>
      <c r="J20" s="18">
        <f t="shared" si="2"/>
        <v>0</v>
      </c>
    </row>
    <row r="21" spans="2:10" ht="140.25">
      <c r="B21" s="20">
        <f t="shared" si="3"/>
        <v>14</v>
      </c>
      <c r="C21" s="9" t="s">
        <v>34</v>
      </c>
      <c r="D21" s="34">
        <v>66</v>
      </c>
      <c r="E21" s="34" t="s">
        <v>0</v>
      </c>
      <c r="F21" s="23">
        <v>0</v>
      </c>
      <c r="G21" s="23">
        <v>0</v>
      </c>
      <c r="H21" s="13">
        <f t="shared" si="0"/>
        <v>0</v>
      </c>
      <c r="I21" s="13">
        <f t="shared" si="1"/>
        <v>0</v>
      </c>
      <c r="J21" s="18">
        <f t="shared" si="2"/>
        <v>0</v>
      </c>
    </row>
    <row r="22" spans="2:10" ht="12.75">
      <c r="B22" s="20">
        <f t="shared" si="3"/>
        <v>15</v>
      </c>
      <c r="C22" s="8" t="s">
        <v>18</v>
      </c>
      <c r="D22" s="34">
        <v>66</v>
      </c>
      <c r="E22" s="34" t="s">
        <v>0</v>
      </c>
      <c r="F22" s="23">
        <v>0</v>
      </c>
      <c r="G22" s="23">
        <v>0</v>
      </c>
      <c r="H22" s="13">
        <f t="shared" si="0"/>
        <v>0</v>
      </c>
      <c r="I22" s="13">
        <f t="shared" si="1"/>
        <v>0</v>
      </c>
      <c r="J22" s="18">
        <f t="shared" si="2"/>
        <v>0</v>
      </c>
    </row>
    <row r="23" spans="2:10" ht="140.25">
      <c r="B23" s="20">
        <f t="shared" si="3"/>
        <v>16</v>
      </c>
      <c r="C23" s="9" t="s">
        <v>35</v>
      </c>
      <c r="D23" s="34">
        <v>26</v>
      </c>
      <c r="E23" s="34" t="s">
        <v>0</v>
      </c>
      <c r="F23" s="23">
        <v>0</v>
      </c>
      <c r="G23" s="23">
        <v>0</v>
      </c>
      <c r="H23" s="13">
        <f t="shared" si="0"/>
        <v>0</v>
      </c>
      <c r="I23" s="13">
        <f t="shared" si="1"/>
        <v>0</v>
      </c>
      <c r="J23" s="18">
        <f t="shared" si="2"/>
        <v>0</v>
      </c>
    </row>
    <row r="24" spans="2:10" ht="153">
      <c r="B24" s="20">
        <f t="shared" si="3"/>
        <v>17</v>
      </c>
      <c r="C24" s="10" t="s">
        <v>41</v>
      </c>
      <c r="D24" s="34">
        <v>17</v>
      </c>
      <c r="E24" s="34" t="s">
        <v>0</v>
      </c>
      <c r="F24" s="23">
        <v>0</v>
      </c>
      <c r="G24" s="23">
        <v>0</v>
      </c>
      <c r="H24" s="13">
        <f t="shared" si="0"/>
        <v>0</v>
      </c>
      <c r="I24" s="13">
        <f t="shared" si="1"/>
        <v>0</v>
      </c>
      <c r="J24" s="18">
        <f t="shared" si="2"/>
        <v>0</v>
      </c>
    </row>
    <row r="25" spans="2:10" ht="25.5">
      <c r="B25" s="20">
        <f t="shared" si="3"/>
        <v>18</v>
      </c>
      <c r="C25" s="9" t="s">
        <v>36</v>
      </c>
      <c r="D25" s="34">
        <v>109</v>
      </c>
      <c r="E25" s="34" t="s">
        <v>0</v>
      </c>
      <c r="F25" s="23">
        <v>0</v>
      </c>
      <c r="G25" s="23">
        <v>0</v>
      </c>
      <c r="H25" s="13">
        <f t="shared" si="0"/>
        <v>0</v>
      </c>
      <c r="I25" s="13">
        <f t="shared" si="1"/>
        <v>0</v>
      </c>
      <c r="J25" s="18">
        <f t="shared" si="2"/>
        <v>0</v>
      </c>
    </row>
    <row r="26" spans="2:10" ht="12.75">
      <c r="B26" s="20">
        <f t="shared" si="3"/>
        <v>19</v>
      </c>
      <c r="C26" s="9" t="s">
        <v>44</v>
      </c>
      <c r="D26" s="34">
        <v>100</v>
      </c>
      <c r="E26" s="34" t="s">
        <v>0</v>
      </c>
      <c r="F26" s="23">
        <v>0</v>
      </c>
      <c r="G26" s="23">
        <v>0</v>
      </c>
      <c r="H26" s="13">
        <f t="shared" si="0"/>
        <v>0</v>
      </c>
      <c r="I26" s="13">
        <f t="shared" si="1"/>
        <v>0</v>
      </c>
      <c r="J26" s="18">
        <f t="shared" si="2"/>
        <v>0</v>
      </c>
    </row>
    <row r="27" spans="2:10" ht="12.75">
      <c r="B27" s="20">
        <f t="shared" si="3"/>
        <v>20</v>
      </c>
      <c r="C27" s="10" t="s">
        <v>12</v>
      </c>
      <c r="D27" s="34">
        <v>180</v>
      </c>
      <c r="E27" s="34" t="s">
        <v>0</v>
      </c>
      <c r="F27" s="23">
        <v>0</v>
      </c>
      <c r="G27" s="23">
        <v>0</v>
      </c>
      <c r="H27" s="13">
        <f t="shared" si="0"/>
        <v>0</v>
      </c>
      <c r="I27" s="13">
        <f t="shared" si="1"/>
        <v>0</v>
      </c>
      <c r="J27" s="18">
        <f t="shared" si="2"/>
        <v>0</v>
      </c>
    </row>
    <row r="28" spans="2:10" ht="12.75">
      <c r="B28" s="20">
        <f t="shared" si="3"/>
        <v>21</v>
      </c>
      <c r="C28" s="10" t="s">
        <v>15</v>
      </c>
      <c r="D28" s="34">
        <v>226</v>
      </c>
      <c r="E28" s="34" t="s">
        <v>0</v>
      </c>
      <c r="F28" s="23">
        <v>0</v>
      </c>
      <c r="G28" s="23">
        <v>0</v>
      </c>
      <c r="H28" s="13">
        <f t="shared" si="0"/>
        <v>0</v>
      </c>
      <c r="I28" s="13">
        <f t="shared" si="1"/>
        <v>0</v>
      </c>
      <c r="J28" s="18">
        <f t="shared" si="2"/>
        <v>0</v>
      </c>
    </row>
    <row r="29" spans="2:10" ht="12.75">
      <c r="B29" s="20">
        <f t="shared" si="3"/>
        <v>22</v>
      </c>
      <c r="C29" s="10" t="s">
        <v>11</v>
      </c>
      <c r="D29" s="34">
        <v>1</v>
      </c>
      <c r="E29" s="34" t="s">
        <v>0</v>
      </c>
      <c r="F29" s="23">
        <v>0</v>
      </c>
      <c r="G29" s="23">
        <v>0</v>
      </c>
      <c r="H29" s="13">
        <f t="shared" si="0"/>
        <v>0</v>
      </c>
      <c r="I29" s="13">
        <f t="shared" si="1"/>
        <v>0</v>
      </c>
      <c r="J29" s="18">
        <f t="shared" si="2"/>
        <v>0</v>
      </c>
    </row>
    <row r="30" spans="2:10" ht="12.75">
      <c r="B30" s="20">
        <f t="shared" si="3"/>
        <v>23</v>
      </c>
      <c r="C30" s="9" t="s">
        <v>13</v>
      </c>
      <c r="D30" s="34">
        <v>2000</v>
      </c>
      <c r="E30" s="34" t="s">
        <v>1</v>
      </c>
      <c r="F30" s="23">
        <v>0</v>
      </c>
      <c r="G30" s="23">
        <v>0</v>
      </c>
      <c r="H30" s="13">
        <f t="shared" si="0"/>
        <v>0</v>
      </c>
      <c r="I30" s="13">
        <f t="shared" si="1"/>
        <v>0</v>
      </c>
      <c r="J30" s="18">
        <f t="shared" si="2"/>
        <v>0</v>
      </c>
    </row>
    <row r="31" spans="2:10" ht="12.75">
      <c r="B31" s="20">
        <f t="shared" si="3"/>
        <v>24</v>
      </c>
      <c r="C31" s="10" t="s">
        <v>14</v>
      </c>
      <c r="D31" s="34">
        <v>2000</v>
      </c>
      <c r="E31" s="34" t="s">
        <v>1</v>
      </c>
      <c r="F31" s="23">
        <v>0</v>
      </c>
      <c r="G31" s="23">
        <v>0</v>
      </c>
      <c r="H31" s="13">
        <f t="shared" si="0"/>
        <v>0</v>
      </c>
      <c r="I31" s="13">
        <f t="shared" si="1"/>
        <v>0</v>
      </c>
      <c r="J31" s="18">
        <f t="shared" si="2"/>
        <v>0</v>
      </c>
    </row>
    <row r="32" spans="2:10" ht="14.25">
      <c r="B32" s="20">
        <f t="shared" si="3"/>
        <v>25</v>
      </c>
      <c r="C32" s="10" t="s">
        <v>21</v>
      </c>
      <c r="D32" s="34">
        <v>350</v>
      </c>
      <c r="E32" s="34" t="s">
        <v>1</v>
      </c>
      <c r="F32" s="23">
        <v>0</v>
      </c>
      <c r="G32" s="23">
        <v>0</v>
      </c>
      <c r="H32" s="13">
        <f t="shared" si="0"/>
        <v>0</v>
      </c>
      <c r="I32" s="13">
        <f t="shared" si="1"/>
        <v>0</v>
      </c>
      <c r="J32" s="18">
        <f t="shared" si="2"/>
        <v>0</v>
      </c>
    </row>
    <row r="33" spans="2:10" ht="12.75">
      <c r="B33" s="20">
        <f t="shared" si="3"/>
        <v>26</v>
      </c>
      <c r="C33" s="10" t="s">
        <v>16</v>
      </c>
      <c r="D33" s="34">
        <v>350</v>
      </c>
      <c r="E33" s="34" t="s">
        <v>1</v>
      </c>
      <c r="F33" s="23">
        <v>0</v>
      </c>
      <c r="G33" s="23">
        <v>0</v>
      </c>
      <c r="H33" s="13">
        <f t="shared" si="0"/>
        <v>0</v>
      </c>
      <c r="I33" s="13">
        <f t="shared" si="1"/>
        <v>0</v>
      </c>
      <c r="J33" s="18">
        <f t="shared" si="2"/>
        <v>0</v>
      </c>
    </row>
    <row r="34" spans="2:10" ht="12.75">
      <c r="B34" s="20">
        <f t="shared" si="3"/>
        <v>27</v>
      </c>
      <c r="C34" s="10" t="s">
        <v>38</v>
      </c>
      <c r="D34" s="34">
        <v>700</v>
      </c>
      <c r="E34" s="34" t="s">
        <v>1</v>
      </c>
      <c r="F34" s="23">
        <v>0</v>
      </c>
      <c r="G34" s="23">
        <v>0</v>
      </c>
      <c r="H34" s="13">
        <f t="shared" si="0"/>
        <v>0</v>
      </c>
      <c r="I34" s="13">
        <f t="shared" si="1"/>
        <v>0</v>
      </c>
      <c r="J34" s="18">
        <f t="shared" si="2"/>
        <v>0</v>
      </c>
    </row>
    <row r="35" spans="2:222" s="7" customFormat="1" ht="12.75">
      <c r="B35" s="20">
        <f t="shared" si="3"/>
        <v>28</v>
      </c>
      <c r="C35" s="10" t="s">
        <v>17</v>
      </c>
      <c r="D35" s="34">
        <v>700</v>
      </c>
      <c r="E35" s="34" t="s">
        <v>1</v>
      </c>
      <c r="F35" s="23">
        <v>0</v>
      </c>
      <c r="G35" s="23">
        <v>0</v>
      </c>
      <c r="H35" s="13">
        <f t="shared" si="0"/>
        <v>0</v>
      </c>
      <c r="I35" s="13">
        <f t="shared" si="1"/>
        <v>0</v>
      </c>
      <c r="J35" s="18">
        <f t="shared" si="2"/>
        <v>0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</row>
    <row r="36" spans="2:222" s="7" customFormat="1" ht="12.75">
      <c r="B36" s="20">
        <f t="shared" si="3"/>
        <v>29</v>
      </c>
      <c r="C36" s="10" t="s">
        <v>39</v>
      </c>
      <c r="D36" s="34">
        <v>2</v>
      </c>
      <c r="E36" s="34" t="s">
        <v>0</v>
      </c>
      <c r="F36" s="23">
        <v>0</v>
      </c>
      <c r="G36" s="23">
        <v>0</v>
      </c>
      <c r="H36" s="13">
        <f t="shared" si="0"/>
        <v>0</v>
      </c>
      <c r="I36" s="13">
        <f t="shared" si="1"/>
        <v>0</v>
      </c>
      <c r="J36" s="18">
        <f t="shared" si="2"/>
        <v>0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</row>
    <row r="37" spans="2:222" s="7" customFormat="1" ht="12.75">
      <c r="B37" s="20">
        <f t="shared" si="3"/>
        <v>30</v>
      </c>
      <c r="C37" s="19" t="s">
        <v>19</v>
      </c>
      <c r="D37" s="35">
        <v>50</v>
      </c>
      <c r="E37" s="35" t="s">
        <v>0</v>
      </c>
      <c r="F37" s="23">
        <v>0</v>
      </c>
      <c r="G37" s="23">
        <v>0</v>
      </c>
      <c r="H37" s="13">
        <f t="shared" si="0"/>
        <v>0</v>
      </c>
      <c r="I37" s="13">
        <f t="shared" si="1"/>
        <v>0</v>
      </c>
      <c r="J37" s="18">
        <f t="shared" si="2"/>
        <v>0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</row>
    <row r="38" spans="2:10" s="7" customFormat="1" ht="14.25" customHeight="1">
      <c r="B38" s="20">
        <f t="shared" si="3"/>
        <v>31</v>
      </c>
      <c r="C38" s="19" t="s">
        <v>40</v>
      </c>
      <c r="D38" s="35">
        <v>25</v>
      </c>
      <c r="E38" s="35" t="s">
        <v>22</v>
      </c>
      <c r="F38" s="23">
        <v>0</v>
      </c>
      <c r="G38" s="23">
        <v>0</v>
      </c>
      <c r="H38" s="13">
        <f t="shared" si="0"/>
        <v>0</v>
      </c>
      <c r="I38" s="13">
        <f t="shared" si="1"/>
        <v>0</v>
      </c>
      <c r="J38" s="18">
        <f t="shared" si="2"/>
        <v>0</v>
      </c>
    </row>
    <row r="39" spans="2:10" s="7" customFormat="1" ht="14.25" customHeight="1">
      <c r="B39" s="20">
        <f t="shared" si="3"/>
        <v>32</v>
      </c>
      <c r="C39" s="19" t="s">
        <v>43</v>
      </c>
      <c r="D39" s="35">
        <v>58</v>
      </c>
      <c r="E39" s="35" t="s">
        <v>0</v>
      </c>
      <c r="F39" s="23">
        <v>0</v>
      </c>
      <c r="G39" s="23">
        <v>0</v>
      </c>
      <c r="H39" s="13">
        <f t="shared" si="0"/>
        <v>0</v>
      </c>
      <c r="I39" s="13">
        <f t="shared" si="1"/>
        <v>0</v>
      </c>
      <c r="J39" s="18">
        <f t="shared" si="2"/>
        <v>0</v>
      </c>
    </row>
    <row r="40" spans="2:10" s="7" customFormat="1" ht="13.5" customHeight="1">
      <c r="B40" s="20">
        <f t="shared" si="3"/>
        <v>33</v>
      </c>
      <c r="C40" s="19" t="s">
        <v>47</v>
      </c>
      <c r="D40" s="35">
        <v>1</v>
      </c>
      <c r="E40" s="35" t="s">
        <v>22</v>
      </c>
      <c r="F40" s="23">
        <v>0</v>
      </c>
      <c r="G40" s="23">
        <v>0</v>
      </c>
      <c r="H40" s="13">
        <f t="shared" si="0"/>
        <v>0</v>
      </c>
      <c r="I40" s="13">
        <f t="shared" si="1"/>
        <v>0</v>
      </c>
      <c r="J40" s="18">
        <f t="shared" si="2"/>
        <v>0</v>
      </c>
    </row>
    <row r="41" spans="2:10" s="7" customFormat="1" ht="12.75" customHeight="1">
      <c r="B41" s="20">
        <f t="shared" si="3"/>
        <v>34</v>
      </c>
      <c r="C41" s="19" t="s">
        <v>48</v>
      </c>
      <c r="D41" s="35">
        <v>5</v>
      </c>
      <c r="E41" s="35" t="s">
        <v>22</v>
      </c>
      <c r="F41" s="23">
        <v>0</v>
      </c>
      <c r="G41" s="23">
        <v>0</v>
      </c>
      <c r="H41" s="13">
        <f t="shared" si="0"/>
        <v>0</v>
      </c>
      <c r="I41" s="13">
        <f t="shared" si="1"/>
        <v>0</v>
      </c>
      <c r="J41" s="18">
        <f t="shared" si="2"/>
        <v>0</v>
      </c>
    </row>
    <row r="42" spans="2:10" s="7" customFormat="1" ht="12.75" customHeight="1">
      <c r="B42" s="20">
        <f t="shared" si="3"/>
        <v>35</v>
      </c>
      <c r="C42" s="19" t="s">
        <v>49</v>
      </c>
      <c r="D42" s="35">
        <v>5</v>
      </c>
      <c r="E42" s="35" t="s">
        <v>22</v>
      </c>
      <c r="F42" s="23">
        <v>0</v>
      </c>
      <c r="G42" s="23">
        <v>0</v>
      </c>
      <c r="H42" s="13">
        <f t="shared" si="0"/>
        <v>0</v>
      </c>
      <c r="I42" s="13">
        <f t="shared" si="1"/>
        <v>0</v>
      </c>
      <c r="J42" s="18">
        <f t="shared" si="2"/>
        <v>0</v>
      </c>
    </row>
    <row r="43" spans="2:10" ht="16.5" thickBot="1">
      <c r="B43" s="21">
        <f t="shared" si="3"/>
        <v>36</v>
      </c>
      <c r="C43" s="11" t="s">
        <v>45</v>
      </c>
      <c r="D43" s="36"/>
      <c r="E43" s="36"/>
      <c r="F43" s="14"/>
      <c r="G43" s="14"/>
      <c r="H43" s="24">
        <f>SUM(H8:H42)</f>
        <v>0</v>
      </c>
      <c r="I43" s="24">
        <f>SUM(I8:I42)</f>
        <v>0</v>
      </c>
      <c r="J43" s="15">
        <f>H43+I43</f>
        <v>0</v>
      </c>
    </row>
    <row r="47" ht="15">
      <c r="C47" s="1"/>
    </row>
  </sheetData>
  <sheetProtection/>
  <mergeCells count="2">
    <mergeCell ref="B5:J5"/>
    <mergeCell ref="A3:G3"/>
  </mergeCells>
  <printOptions/>
  <pageMargins left="0.31496062992125984" right="0.31496062992125984" top="0.1968503937007874" bottom="0.1968503937007874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BERA</dc:title>
  <dc:subject/>
  <dc:creator>Pavel Ducheček</dc:creator>
  <cp:keywords/>
  <dc:description/>
  <cp:lastModifiedBy>Lucie Křenová</cp:lastModifiedBy>
  <cp:lastPrinted>2022-12-19T14:27:31Z</cp:lastPrinted>
  <dcterms:created xsi:type="dcterms:W3CDTF">2005-06-29T07:38:47Z</dcterms:created>
  <dcterms:modified xsi:type="dcterms:W3CDTF">2024-04-25T06:08:07Z</dcterms:modified>
  <cp:category/>
  <cp:version/>
  <cp:contentType/>
  <cp:contentStatus/>
</cp:coreProperties>
</file>