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Oprava havarijního propustku na silnici III1 9838 Hostíčkov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List1!$A$1:$F$76</definedName>
    <definedName name="Excel_BuiltIn_Print_Titles" localSheetId="0">"([$List1.$A$1:.$F$65522];[$List1.$A$1:.$AMJ$8])"</definedName>
    <definedName name="_xlnm.Print_Area" localSheetId="0">List1!$A$2:$F$81</definedName>
  </definedNames>
  <calcPr calcId="162913"/>
</workbook>
</file>

<file path=xl/calcChain.xml><?xml version="1.0" encoding="utf-8"?>
<calcChain xmlns="http://schemas.openxmlformats.org/spreadsheetml/2006/main">
  <c r="F66" i="1" l="1"/>
  <c r="F67" i="1" s="1"/>
  <c r="F63" i="1"/>
  <c r="F62" i="1"/>
  <c r="F61" i="1"/>
  <c r="F57" i="1"/>
  <c r="F56" i="1"/>
  <c r="F55" i="1"/>
  <c r="F54" i="1"/>
  <c r="F53" i="1"/>
  <c r="F52" i="1"/>
  <c r="F51" i="1"/>
  <c r="F58" i="1" s="1"/>
  <c r="F50" i="1"/>
  <c r="F49" i="1"/>
  <c r="F48" i="1"/>
  <c r="F47" i="1"/>
  <c r="F43" i="1"/>
  <c r="F42" i="1"/>
  <c r="F41" i="1"/>
  <c r="F40" i="1"/>
  <c r="F39" i="1"/>
  <c r="F38" i="1"/>
  <c r="F44" i="1" s="1"/>
  <c r="F34" i="1"/>
  <c r="F29" i="1"/>
  <c r="F25" i="1"/>
  <c r="F24" i="1"/>
  <c r="F35" i="1" s="1"/>
  <c r="F23" i="1"/>
  <c r="F22" i="1"/>
  <c r="F21" i="1"/>
  <c r="F20" i="1"/>
  <c r="F19" i="1"/>
  <c r="F18" i="1"/>
  <c r="F17" i="1"/>
  <c r="F16" i="1"/>
  <c r="F12" i="1"/>
  <c r="F11" i="1"/>
  <c r="F10" i="1"/>
  <c r="F13" i="1" s="1"/>
  <c r="F69" i="1" l="1"/>
  <c r="F70" i="1" l="1"/>
  <c r="F71" i="1" s="1"/>
</calcChain>
</file>

<file path=xl/sharedStrings.xml><?xml version="1.0" encoding="utf-8"?>
<sst xmlns="http://schemas.openxmlformats.org/spreadsheetml/2006/main" count="112" uniqueCount="77">
  <si>
    <t>Stavba :</t>
  </si>
  <si>
    <t>Odstranění havarijního stavu propustku na silnici III/19838 Hostíčkov</t>
  </si>
  <si>
    <t>číslo a název SO:</t>
  </si>
  <si>
    <t>číslo a název rozpočtu:</t>
  </si>
  <si>
    <t xml:space="preserve"> </t>
  </si>
  <si>
    <t>Poř.</t>
  </si>
  <si>
    <t>Název položky</t>
  </si>
  <si>
    <t>jednotka</t>
  </si>
  <si>
    <t>Počet</t>
  </si>
  <si>
    <t>CENA</t>
  </si>
  <si>
    <t>č.pol.</t>
  </si>
  <si>
    <t>jednotek</t>
  </si>
  <si>
    <t>jednotková</t>
  </si>
  <si>
    <t>celkem</t>
  </si>
  <si>
    <t>3</t>
  </si>
  <si>
    <t>Všeobecné konstrukce a práce</t>
  </si>
  <si>
    <t xml:space="preserve">Technologická doprava
</t>
  </si>
  <si>
    <t>soub.</t>
  </si>
  <si>
    <t>Vytyčení inženýrských sítí</t>
  </si>
  <si>
    <r>
      <t xml:space="preserve">Dopravní značení na staveništi
</t>
    </r>
    <r>
      <rPr>
        <i/>
        <sz val="8"/>
        <color rgb="FF000000"/>
        <rFont val="Arial"/>
        <family val="2"/>
        <charset val="238"/>
      </rPr>
      <t>Zařízení staveniště zabezpečení staveniště</t>
    </r>
    <r>
      <rPr>
        <i/>
        <sz val="8"/>
        <color rgb="FF000000"/>
        <rFont val="Arial"/>
        <family val="2"/>
        <charset val="238"/>
      </rPr>
      <t xml:space="preserve">
dopravní značení na staveništi</t>
    </r>
  </si>
  <si>
    <t>Zemní práce</t>
  </si>
  <si>
    <r>
      <t xml:space="preserve">Frézování živičného krytu tl 100 mm pruh š 1 m pl do 500m2 bez překážek + odvoz + likvidace
</t>
    </r>
    <r>
      <rPr>
        <i/>
        <sz val="8"/>
        <color rgb="FF000000"/>
        <rFont val="Arial"/>
        <family val="2"/>
        <charset val="238"/>
      </rPr>
      <t>Frézování živič.podkladu nebo krytu s naložením na dopravní prostředek plochy do 500m2 bez překážek v trase pruhu š.přes 0,5m do 1m, tl.vrstvy 100 mm</t>
    </r>
    <r>
      <rPr>
        <i/>
        <sz val="8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</t>
    </r>
  </si>
  <si>
    <t xml:space="preserve">M2        </t>
  </si>
  <si>
    <t>Vybourání stropu kamenného propustku</t>
  </si>
  <si>
    <t>m</t>
  </si>
  <si>
    <t>Odvoz mat. na skládku</t>
  </si>
  <si>
    <t>m3</t>
  </si>
  <si>
    <t>Skládkovné</t>
  </si>
  <si>
    <t>t</t>
  </si>
  <si>
    <t>Bourání  stěn propustku + odvoz + likvidace</t>
  </si>
  <si>
    <t>ks</t>
  </si>
  <si>
    <r>
      <t xml:space="preserve">Hloubení rýh š do 2000 mm v hornině tř. 4 objemu do 100 m3
</t>
    </r>
    <r>
      <rPr>
        <i/>
        <sz val="8"/>
        <color rgb="FF000000"/>
        <rFont val="Arial"/>
        <family val="2"/>
        <charset val="238"/>
      </rPr>
      <t>Hloubení zapažených i nezapažených rýh š.přes 600 do 2000mm s urovnáním dna do</t>
    </r>
    <r>
      <rPr>
        <i/>
        <sz val="8"/>
        <color rgb="FF000000"/>
        <rFont val="Arial"/>
        <family val="2"/>
        <charset val="238"/>
      </rPr>
      <t xml:space="preserve">
předepsan.profilu a spádu v hor tř4 do 100m3</t>
    </r>
    <r>
      <rPr>
        <i/>
        <sz val="8"/>
        <color rgb="FF000000"/>
        <rFont val="Arial"/>
        <family val="2"/>
        <charset val="238"/>
      </rPr>
      <t xml:space="preserve">
</t>
    </r>
  </si>
  <si>
    <t xml:space="preserve">M3        </t>
  </si>
  <si>
    <r>
      <t xml:space="preserve">Příplatek za lepivost k hloubení rýh š do 2000 mm v hornině tř. 4
</t>
    </r>
    <r>
      <rPr>
        <i/>
        <sz val="8"/>
        <color rgb="FF000000"/>
        <rFont val="Arial"/>
        <family val="2"/>
        <charset val="238"/>
      </rPr>
      <t>Hloubení zapažených i nezapažených rýh š.přes 600 do 2000mm s urovnáním dna do</t>
    </r>
    <r>
      <rPr>
        <i/>
        <sz val="8"/>
        <color rgb="FF000000"/>
        <rFont val="Arial"/>
        <family val="2"/>
        <charset val="238"/>
      </rPr>
      <t xml:space="preserve">
předepsan.profilu a spádu v hor tř4 Příplatek k cenám za lepivost hor.4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</si>
  <si>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Zřízení příložného pažení a rozepření stěn rýh hl do 2 m
</t>
    </r>
    <r>
      <rPr>
        <i/>
        <sz val="8"/>
        <color rgb="FF000000"/>
        <rFont val="Arial"/>
        <family val="2"/>
        <charset val="238"/>
      </rPr>
      <t>Zřízení pažení a rozepření stěn rýh pro podzemní vedení pro všechny šířky rýhy příložné pro jakoukoliv mezerovitost,hloubky do 2m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</si>
  <si>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Odstranění pažení a rozepření stěn rýh hl.do 2 m
</t>
    </r>
    <r>
      <rPr>
        <i/>
        <sz val="8"/>
        <color rgb="FF000000"/>
        <rFont val="Arial"/>
        <family val="2"/>
        <charset val="238"/>
      </rPr>
      <t>Odstranění pažení a rozepření stěn rýh pro podzemní vedení s uložením materiálu na vzdálenost do 3m od okraje výkopu příložné, hloubky do 2m</t>
    </r>
    <r>
      <rPr>
        <i/>
        <sz val="8"/>
        <color rgb="FF000000"/>
        <rFont val="Arial"/>
        <family val="2"/>
        <charset val="238"/>
      </rPr>
      <t xml:space="preserve">
</t>
    </r>
  </si>
  <si>
    <t>Vodorovné přemístění výkopku/sypaniny z horniny tř. 1 až 4</t>
  </si>
  <si>
    <t>Vodorovné přemístěná výkopku nebo sypaniny po suchu na obvyklém dopravním prostředku,</t>
  </si>
  <si>
    <t>bez naložení výkopku, avšak se složením bez rozhrnutí z hor. tř.1-4</t>
  </si>
  <si>
    <t>( 1/3 materiálu)</t>
  </si>
  <si>
    <t>Příplatek k vodorov přemístění výkopku z hor tř. 1 až 4 ZKD</t>
  </si>
  <si>
    <t>Vodorovné přemístění výkopku nebo sypaniny po suchu na obvyklém dopravním prostředku,</t>
  </si>
  <si>
    <t>bez naložení výkopku, avšak se složením bez</t>
  </si>
  <si>
    <t>rozhrnutí z hor.1-4 na vzdál.příplatek k ceně za každých dalších započatých 1000m</t>
  </si>
  <si>
    <t>Čištění koryta před vtokem do propustku</t>
  </si>
  <si>
    <t>kpl</t>
  </si>
  <si>
    <t>Komunikace</t>
  </si>
  <si>
    <r>
      <t xml:space="preserve">Podklad ze štěrkodrtě ŠD tl 100 mm
</t>
    </r>
    <r>
      <rPr>
        <i/>
        <sz val="8"/>
        <color rgb="FF000000"/>
        <rFont val="Arial"/>
        <family val="2"/>
        <charset val="238"/>
      </rPr>
      <t>Podklad ze štěrkodrti ŠD s rozprostřením a zhutněním,po zhutnění tl.100mm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</si>
  <si>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Podklad ze štěrkodrtě ŠD tl 150 mm
</t>
    </r>
    <r>
      <rPr>
        <i/>
        <sz val="8"/>
        <color rgb="FF000000"/>
        <rFont val="Arial"/>
        <family val="2"/>
        <charset val="238"/>
      </rPr>
      <t>Podklad ze štěkodrti ŠD s rozprostřením a zhutněním po zhutnění tl. 250mm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</si>
  <si>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Asfaltový beton podkladní ACP 22 (obalované kamenivo OKH) tl 90 mm š přes 3 m
</t>
    </r>
    <r>
      <rPr>
        <i/>
        <sz val="8"/>
        <color rgb="FF000000"/>
        <rFont val="Arial"/>
        <family val="2"/>
        <charset val="238"/>
      </rPr>
      <t>Asfaltový beton vrstva podkladní ACP 22 (obalované kamenivo hrubozrnné - OKH)</t>
    </r>
    <r>
      <rPr>
        <i/>
        <sz val="8"/>
        <color rgb="FF000000"/>
        <rFont val="Arial"/>
        <family val="2"/>
        <charset val="238"/>
      </rPr>
      <t xml:space="preserve">
s rozprostřením a zhutněním v pruhu přes 3m, po zhutnění tl.90mm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</si>
  <si>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Zpevnění krajnic asfaltovým recyklátem tl 150 mm
</t>
    </r>
    <r>
      <rPr>
        <i/>
        <sz val="8"/>
        <color rgb="FF000000"/>
        <rFont val="Arial"/>
        <family val="2"/>
        <charset val="238"/>
      </rPr>
      <t>Zpevnění krajnic nebo komunikací pro pěší s rozprostřením a zhutněním, po zhutnění</t>
    </r>
    <r>
      <rPr>
        <i/>
        <sz val="8"/>
        <color rgb="FF000000"/>
        <rFont val="Arial"/>
        <family val="2"/>
        <charset val="238"/>
      </rPr>
      <t xml:space="preserve">
asfaltovým recyklátem tl.150mm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</si>
  <si>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Postřik živičný spojovací ze silniční emulze v množství do 0,7 kg/m2
</t>
    </r>
    <r>
      <rPr>
        <i/>
        <sz val="8"/>
        <color rgb="FF000000"/>
        <rFont val="Arial"/>
        <family val="2"/>
        <charset val="238"/>
      </rPr>
      <t>Postřik živičný spojovací ze silniční emulze v množství od 0,50 do 0,80kg/m2</t>
    </r>
    <r>
      <rPr>
        <i/>
        <sz val="8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</t>
    </r>
  </si>
  <si>
    <r>
      <t xml:space="preserve">Asfaltový koberec ACO 11 v tl 50 mm š přes 3 m
</t>
    </r>
    <r>
      <rPr>
        <i/>
        <sz val="8"/>
        <color rgb="FF000000"/>
        <rFont val="Arial"/>
        <family val="2"/>
        <charset val="238"/>
      </rPr>
      <t>Asfaltový koberec s rozprostřením a se zhutněním v pruhu</t>
    </r>
    <r>
      <rPr>
        <i/>
        <sz val="8"/>
        <color rgb="FF000000"/>
        <rFont val="Arial"/>
        <family val="2"/>
        <charset val="238"/>
      </rPr>
      <t xml:space="preserve">
š.přes 3m, po zhutnění tl.50 mm</t>
    </r>
    <r>
      <rPr>
        <i/>
        <sz val="8"/>
        <color rgb="FF000000"/>
        <rFont val="Arial"/>
        <family val="2"/>
        <charset val="238"/>
      </rPr>
      <t xml:space="preserve">
</t>
    </r>
  </si>
  <si>
    <t>Ostatní konstrukce a práce</t>
  </si>
  <si>
    <r>
      <t xml:space="preserve">Řezání spar pro vytvoření komůrky š 10mm hl 25mm pro těsnící zálivku v živič.kry
</t>
    </r>
    <r>
      <rPr>
        <i/>
        <sz val="8"/>
        <color rgb="FF000000"/>
        <rFont val="Arial"/>
        <family val="2"/>
        <charset val="238"/>
      </rPr>
      <t>Řezání dilatačních spar v živičném krytu vytvoření komůrky pro těsnící zálivku š.10mm, hl.25mm</t>
    </r>
  </si>
  <si>
    <t>M</t>
  </si>
  <si>
    <r>
      <t xml:space="preserve">Těsnění spár zálivkou za studena pro komůrky š 10mm hl 25mm bez těsnícího profil
</t>
    </r>
    <r>
      <rPr>
        <i/>
        <sz val="8"/>
        <color rgb="FF000000"/>
        <rFont val="Arial"/>
        <family val="2"/>
        <charset val="238"/>
      </rPr>
      <t>Těsnění dilatačních spar zálivkou za studena v cementobetonovém nebo živičném krytu vč.</t>
    </r>
    <r>
      <rPr>
        <i/>
        <sz val="8"/>
        <color rgb="FF000000"/>
        <rFont val="Arial"/>
        <family val="2"/>
        <charset val="238"/>
      </rPr>
      <t xml:space="preserve">
adhezního nátěru bez těsnícího profilu pod zálivkou, pro komůrky š 10mm, hl.25 mm</t>
    </r>
  </si>
  <si>
    <r>
      <t xml:space="preserve">Sedlové lože z betonu prostého tř.C25/30 otevřený výkop
</t>
    </r>
    <r>
      <rPr>
        <i/>
        <sz val="8"/>
        <color rgb="FF000000"/>
        <rFont val="Arial"/>
        <family val="2"/>
        <charset val="238"/>
      </rPr>
      <t>Podkladní a zajišťovací konstrukce z betonu prostého v otevřeném výkopu sedlové lože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</si>
  <si>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Čelo propustku z lomového kamene
</t>
    </r>
    <r>
      <rPr>
        <i/>
        <sz val="8"/>
        <color rgb="FF000000"/>
        <rFont val="Arial"/>
        <family val="2"/>
        <charset val="238"/>
      </rPr>
      <t>pro propustek z trub DN 800mm</t>
    </r>
  </si>
  <si>
    <t xml:space="preserve">KUS       </t>
  </si>
  <si>
    <t>Zřízení silničního propustku z trub PVC DN 1000mm</t>
  </si>
  <si>
    <t xml:space="preserve">M         </t>
  </si>
  <si>
    <t>Dodávka roury korugované DN 1000 dl.6 m SN 12</t>
  </si>
  <si>
    <t>Řezání rour</t>
  </si>
  <si>
    <t>Zásyp propustku zeminou a kamením ( 2/3 materiálu)</t>
  </si>
  <si>
    <r>
      <t xml:space="preserve">Obetonování trubního propustku betonem prostým
</t>
    </r>
    <r>
      <rPr>
        <i/>
        <sz val="8"/>
        <color rgb="FF000000"/>
        <rFont val="Arial"/>
        <family val="2"/>
        <charset val="238"/>
      </rPr>
      <t>Obetonování trubního propustku betonem prostým tř.C12/15</t>
    </r>
    <r>
      <rPr>
        <i/>
        <sz val="8"/>
        <color rgb="FF000000"/>
        <rFont val="Arial"/>
        <family val="2"/>
        <charset val="238"/>
      </rPr>
      <t xml:space="preserve">
</t>
    </r>
  </si>
  <si>
    <t>Terénní úpravy – zásyp,svahování</t>
  </si>
  <si>
    <t>M3</t>
  </si>
  <si>
    <t>dodání zásypového materiálu</t>
  </si>
  <si>
    <t>Přesun sutě</t>
  </si>
  <si>
    <r>
      <t xml:space="preserve">Vodorovná doprava suti po suchu
</t>
    </r>
    <r>
      <rPr>
        <i/>
        <sz val="8"/>
        <color rgb="FF000000"/>
        <rFont val="Arial"/>
        <family val="2"/>
        <charset val="238"/>
      </rPr>
      <t>Vodorovná doprava suti nebo vybouraných hmot suti se složením a hrubým urovnáním, na</t>
    </r>
    <r>
      <rPr>
        <i/>
        <sz val="8"/>
        <color rgb="FF000000"/>
        <rFont val="Arial"/>
        <family val="2"/>
        <charset val="238"/>
      </rPr>
      <t xml:space="preserve">
vzdálenost do 1 km</t>
    </r>
    <r>
      <rPr>
        <i/>
        <sz val="8"/>
        <color rgb="FF000000"/>
        <rFont val="Arial"/>
        <family val="2"/>
        <charset val="238"/>
      </rPr>
      <t xml:space="preserve">
</t>
    </r>
  </si>
  <si>
    <r>
      <t xml:space="preserve">Poplatek za uložení odpadu z kameniva na skládce (skládkovné)
</t>
    </r>
    <r>
      <rPr>
        <i/>
        <sz val="8"/>
        <color rgb="FF000000"/>
        <rFont val="Arial"/>
        <family val="2"/>
        <charset val="238"/>
      </rPr>
      <t>Poplatek za uložení odpadu z kameniva na skládce (skládkovné)</t>
    </r>
  </si>
  <si>
    <t>Přesun hmot</t>
  </si>
  <si>
    <r>
      <t xml:space="preserve">Přesun hmot pro pozemní komunikace s krytem z kamene,monolitickým beton.nebo živ
</t>
    </r>
    <r>
      <rPr>
        <i/>
        <sz val="8"/>
        <color rgb="FF000000"/>
        <rFont val="Arial"/>
        <family val="2"/>
        <charset val="238"/>
      </rPr>
      <t>Přeun hmot pro komunikace s krytem z kameniva, monolit.betonovým nebo živičným,</t>
    </r>
    <r>
      <rPr>
        <i/>
        <sz val="8"/>
        <color rgb="FF000000"/>
        <rFont val="Arial"/>
        <family val="2"/>
        <charset val="238"/>
      </rPr>
      <t xml:space="preserve">
dopravní vzdálenost do 200m jakékoliv délky objektu</t>
    </r>
  </si>
  <si>
    <t>C e l k e m</t>
  </si>
  <si>
    <t>DPH 21 %</t>
  </si>
  <si>
    <t>C e l k e m 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</si>
</sst>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0" fontId="14" fillId="0" borderId="0" xfId="0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3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 applyAlignment="1">
      <alignment horizontal="center" wrapText="1"/>
    </xf>
    <xf numFmtId="49" fontId="14" fillId="0" borderId="5" xfId="0" applyNumberFormat="1" applyFont="1" applyBorder="1" applyAlignment="1">
      <alignment wrapText="1"/>
    </xf>
    <xf numFmtId="0" fontId="14" fillId="0" borderId="5" xfId="0" applyFont="1" applyBorder="1" applyAlignment="1">
      <alignment wrapText="1"/>
    </xf>
    <xf numFmtId="4" fontId="0" fillId="0" borderId="5" xfId="0" applyNumberForma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0" fontId="0" fillId="0" borderId="6" xfId="0" applyBorder="1" applyAlignment="1">
      <alignment horizontal="center" wrapText="1"/>
    </xf>
    <xf numFmtId="49" fontId="14" fillId="0" borderId="7" xfId="0" applyNumberFormat="1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0" fillId="0" borderId="7" xfId="0" applyNumberFormat="1" applyBorder="1" applyAlignment="1">
      <alignment wrapText="1"/>
    </xf>
    <xf numFmtId="49" fontId="16" fillId="0" borderId="7" xfId="0" applyNumberFormat="1" applyFont="1" applyBorder="1" applyAlignment="1">
      <alignment wrapText="1"/>
    </xf>
    <xf numFmtId="49" fontId="16" fillId="0" borderId="5" xfId="0" applyNumberFormat="1" applyFont="1" applyBorder="1" applyAlignment="1">
      <alignment wrapText="1"/>
    </xf>
    <xf numFmtId="0" fontId="0" fillId="0" borderId="4" xfId="0" applyBorder="1" applyAlignment="1">
      <alignment horizontal="center"/>
    </xf>
    <xf numFmtId="49" fontId="2" fillId="0" borderId="5" xfId="0" applyNumberFormat="1" applyFont="1" applyBorder="1"/>
    <xf numFmtId="0" fontId="0" fillId="0" borderId="5" xfId="0" applyBorder="1"/>
    <xf numFmtId="4" fontId="0" fillId="0" borderId="5" xfId="0" applyNumberFormat="1" applyBorder="1"/>
    <xf numFmtId="4" fontId="2" fillId="0" borderId="5" xfId="0" applyNumberFormat="1" applyFont="1" applyBorder="1"/>
    <xf numFmtId="49" fontId="0" fillId="0" borderId="5" xfId="0" applyNumberFormat="1" applyBorder="1"/>
    <xf numFmtId="0" fontId="0" fillId="0" borderId="4" xfId="0" applyBorder="1" applyAlignment="1">
      <alignment horizontal="left"/>
    </xf>
    <xf numFmtId="0" fontId="17" fillId="0" borderId="2" xfId="0" applyFont="1" applyBorder="1" applyAlignment="1">
      <alignment horizontal="center"/>
    </xf>
    <xf numFmtId="49" fontId="17" fillId="0" borderId="3" xfId="0" applyNumberFormat="1" applyFont="1" applyBorder="1"/>
    <xf numFmtId="0" fontId="17" fillId="0" borderId="3" xfId="0" applyFont="1" applyBorder="1"/>
    <xf numFmtId="4" fontId="17" fillId="0" borderId="3" xfId="0" applyNumberFormat="1" applyFont="1" applyBorder="1"/>
    <xf numFmtId="49" fontId="14" fillId="0" borderId="0" xfId="0" applyNumberFormat="1" applyFont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/>
  </sheetViews>
  <sheetFormatPr defaultColWidth="9" defaultRowHeight="14.7" customHeight="1" x14ac:dyDescent="0.25"/>
  <cols>
    <col min="1" max="1" width="19.5" style="1" customWidth="1"/>
    <col min="2" max="2" width="68.19921875" style="3" customWidth="1"/>
    <col min="3" max="3" width="7.19921875" customWidth="1"/>
    <col min="4" max="4" width="8.3984375" customWidth="1"/>
    <col min="5" max="5" width="11" customWidth="1"/>
    <col min="6" max="6" width="11.69921875" customWidth="1"/>
    <col min="7" max="64" width="8.3984375" customWidth="1"/>
    <col min="65" max="65" width="9" customWidth="1"/>
  </cols>
  <sheetData>
    <row r="1" spans="1:6" ht="14.7" customHeight="1" x14ac:dyDescent="0.25">
      <c r="B1" s="2"/>
    </row>
    <row r="3" spans="1:6" ht="17.100000000000001" customHeight="1" x14ac:dyDescent="0.3">
      <c r="A3" s="4" t="s">
        <v>0</v>
      </c>
      <c r="B3" s="5" t="s">
        <v>1</v>
      </c>
    </row>
    <row r="4" spans="1:6" ht="14.7" customHeight="1" x14ac:dyDescent="0.25">
      <c r="A4" s="4" t="s">
        <v>2</v>
      </c>
      <c r="B4" s="2"/>
    </row>
    <row r="5" spans="1:6" ht="14.7" customHeight="1" x14ac:dyDescent="0.25">
      <c r="A5" s="4" t="s">
        <v>3</v>
      </c>
      <c r="B5" s="2" t="s">
        <v>4</v>
      </c>
    </row>
    <row r="6" spans="1:6" ht="14.7" customHeight="1" x14ac:dyDescent="0.25">
      <c r="A6" s="6" t="s">
        <v>5</v>
      </c>
      <c r="B6" s="7" t="s">
        <v>6</v>
      </c>
      <c r="C6" s="8" t="s">
        <v>7</v>
      </c>
      <c r="D6" s="8" t="s">
        <v>8</v>
      </c>
      <c r="E6" s="40" t="s">
        <v>9</v>
      </c>
      <c r="F6" s="40"/>
    </row>
    <row r="7" spans="1:6" ht="14.7" customHeight="1" x14ac:dyDescent="0.25">
      <c r="A7" s="9" t="s">
        <v>10</v>
      </c>
      <c r="B7" s="10"/>
      <c r="C7" s="11"/>
      <c r="D7" s="11" t="s">
        <v>11</v>
      </c>
      <c r="E7" s="11" t="s">
        <v>12</v>
      </c>
      <c r="F7" s="11" t="s">
        <v>13</v>
      </c>
    </row>
    <row r="8" spans="1:6" ht="14.7" customHeight="1" x14ac:dyDescent="0.25">
      <c r="A8" s="9">
        <v>1</v>
      </c>
      <c r="B8" s="10" t="s">
        <v>14</v>
      </c>
      <c r="C8" s="11">
        <v>4</v>
      </c>
      <c r="D8" s="11">
        <v>5</v>
      </c>
      <c r="E8" s="11">
        <v>6</v>
      </c>
      <c r="F8" s="11">
        <v>7</v>
      </c>
    </row>
    <row r="9" spans="1:6" ht="14.7" customHeight="1" x14ac:dyDescent="0.25">
      <c r="A9" s="12"/>
      <c r="B9" s="13" t="s">
        <v>15</v>
      </c>
      <c r="C9" s="14"/>
      <c r="D9" s="15"/>
      <c r="E9" s="15"/>
      <c r="F9" s="15"/>
    </row>
    <row r="10" spans="1:6" ht="25.35" customHeight="1" x14ac:dyDescent="0.25">
      <c r="A10" s="16">
        <v>1</v>
      </c>
      <c r="B10" s="17" t="s">
        <v>16</v>
      </c>
      <c r="C10" s="18" t="s">
        <v>17</v>
      </c>
      <c r="D10" s="19">
        <v>1</v>
      </c>
      <c r="E10" s="19">
        <v>0</v>
      </c>
      <c r="F10" s="19">
        <f>D10*E10</f>
        <v>0</v>
      </c>
    </row>
    <row r="11" spans="1:6" ht="14.7" customHeight="1" x14ac:dyDescent="0.25">
      <c r="A11" s="16">
        <v>2</v>
      </c>
      <c r="B11" s="17" t="s">
        <v>18</v>
      </c>
      <c r="C11" s="18" t="s">
        <v>17</v>
      </c>
      <c r="D11" s="19">
        <v>1</v>
      </c>
      <c r="E11" s="19">
        <v>0</v>
      </c>
      <c r="F11" s="19">
        <f>D11*E11</f>
        <v>0</v>
      </c>
    </row>
    <row r="12" spans="1:6" ht="32.1" customHeight="1" x14ac:dyDescent="0.25">
      <c r="A12" s="16">
        <v>3</v>
      </c>
      <c r="B12" s="17" t="s">
        <v>19</v>
      </c>
      <c r="C12" s="18" t="s">
        <v>17</v>
      </c>
      <c r="D12" s="19">
        <v>1</v>
      </c>
      <c r="E12" s="19">
        <v>0</v>
      </c>
      <c r="F12" s="19">
        <f>D12*E12</f>
        <v>0</v>
      </c>
    </row>
    <row r="13" spans="1:6" ht="14.7" customHeight="1" x14ac:dyDescent="0.25">
      <c r="A13" s="16"/>
      <c r="B13" s="20" t="s">
        <v>15</v>
      </c>
      <c r="C13" s="18"/>
      <c r="D13" s="19"/>
      <c r="E13" s="19"/>
      <c r="F13" s="21">
        <f>SUM(F9:F12)</f>
        <v>0</v>
      </c>
    </row>
    <row r="14" spans="1:6" ht="14.7" customHeight="1" x14ac:dyDescent="0.25">
      <c r="A14" s="16"/>
      <c r="B14" s="17"/>
      <c r="C14" s="18"/>
      <c r="D14" s="19"/>
      <c r="E14" s="19"/>
      <c r="F14" s="19"/>
    </row>
    <row r="15" spans="1:6" ht="14.7" customHeight="1" x14ac:dyDescent="0.25">
      <c r="A15" s="16"/>
      <c r="B15" s="20" t="s">
        <v>20</v>
      </c>
      <c r="C15" s="18"/>
      <c r="D15" s="19"/>
      <c r="E15" s="19"/>
      <c r="F15" s="19"/>
    </row>
    <row r="16" spans="1:6" ht="65.55" customHeight="1" x14ac:dyDescent="0.25">
      <c r="A16" s="16">
        <v>4</v>
      </c>
      <c r="B16" s="17" t="s">
        <v>21</v>
      </c>
      <c r="C16" s="18" t="s">
        <v>22</v>
      </c>
      <c r="D16" s="19">
        <v>16</v>
      </c>
      <c r="E16" s="19">
        <v>0</v>
      </c>
      <c r="F16" s="19">
        <f t="shared" ref="F16:F25" si="0">D16*E16</f>
        <v>0</v>
      </c>
    </row>
    <row r="17" spans="1:6" ht="14.7" customHeight="1" x14ac:dyDescent="0.25">
      <c r="A17" s="16">
        <v>5</v>
      </c>
      <c r="B17" s="17" t="s">
        <v>23</v>
      </c>
      <c r="C17" s="18" t="s">
        <v>24</v>
      </c>
      <c r="D17" s="19">
        <v>8</v>
      </c>
      <c r="E17" s="19">
        <v>0</v>
      </c>
      <c r="F17" s="19">
        <f t="shared" si="0"/>
        <v>0</v>
      </c>
    </row>
    <row r="18" spans="1:6" ht="14.7" customHeight="1" x14ac:dyDescent="0.25">
      <c r="A18" s="16">
        <v>6</v>
      </c>
      <c r="B18" s="17" t="s">
        <v>25</v>
      </c>
      <c r="C18" s="18" t="s">
        <v>26</v>
      </c>
      <c r="D18" s="19">
        <v>12</v>
      </c>
      <c r="E18" s="19">
        <v>0</v>
      </c>
      <c r="F18" s="19">
        <f t="shared" si="0"/>
        <v>0</v>
      </c>
    </row>
    <row r="19" spans="1:6" ht="14.7" customHeight="1" x14ac:dyDescent="0.25">
      <c r="A19" s="16">
        <v>7</v>
      </c>
      <c r="B19" s="17" t="s">
        <v>27</v>
      </c>
      <c r="C19" s="18" t="s">
        <v>28</v>
      </c>
      <c r="D19" s="19">
        <v>22.56</v>
      </c>
      <c r="E19" s="19">
        <v>0</v>
      </c>
      <c r="F19" s="19">
        <f t="shared" si="0"/>
        <v>0</v>
      </c>
    </row>
    <row r="20" spans="1:6" ht="14.7" customHeight="1" x14ac:dyDescent="0.25">
      <c r="A20" s="16">
        <v>8</v>
      </c>
      <c r="B20" s="17" t="s">
        <v>29</v>
      </c>
      <c r="C20" s="18" t="s">
        <v>30</v>
      </c>
      <c r="D20" s="19">
        <v>2</v>
      </c>
      <c r="E20" s="19">
        <v>0</v>
      </c>
      <c r="F20" s="19">
        <f t="shared" si="0"/>
        <v>0</v>
      </c>
    </row>
    <row r="21" spans="1:6" ht="40.950000000000003" customHeight="1" x14ac:dyDescent="0.25">
      <c r="A21" s="16">
        <v>9</v>
      </c>
      <c r="B21" s="17" t="s">
        <v>31</v>
      </c>
      <c r="C21" s="18" t="s">
        <v>32</v>
      </c>
      <c r="D21" s="19">
        <v>0</v>
      </c>
      <c r="E21" s="19">
        <v>0</v>
      </c>
      <c r="F21" s="19">
        <f t="shared" si="0"/>
        <v>0</v>
      </c>
    </row>
    <row r="22" spans="1:6" ht="40.950000000000003" customHeight="1" x14ac:dyDescent="0.25">
      <c r="A22" s="16">
        <v>10</v>
      </c>
      <c r="B22" s="17" t="s">
        <v>33</v>
      </c>
      <c r="C22" s="18" t="s">
        <v>32</v>
      </c>
      <c r="D22" s="19">
        <v>0</v>
      </c>
      <c r="E22" s="19">
        <v>0</v>
      </c>
      <c r="F22" s="19">
        <f t="shared" si="0"/>
        <v>0</v>
      </c>
    </row>
    <row r="23" spans="1:6" ht="40.950000000000003" customHeight="1" x14ac:dyDescent="0.25">
      <c r="A23" s="16">
        <v>11</v>
      </c>
      <c r="B23" s="17" t="s">
        <v>34</v>
      </c>
      <c r="C23" s="18" t="s">
        <v>22</v>
      </c>
      <c r="D23" s="19">
        <v>0</v>
      </c>
      <c r="E23" s="19">
        <v>0</v>
      </c>
      <c r="F23" s="19">
        <f t="shared" si="0"/>
        <v>0</v>
      </c>
    </row>
    <row r="24" spans="1:6" ht="40.950000000000003" customHeight="1" x14ac:dyDescent="0.25">
      <c r="A24" s="16">
        <v>12</v>
      </c>
      <c r="B24" s="17" t="s">
        <v>35</v>
      </c>
      <c r="C24" s="18" t="s">
        <v>22</v>
      </c>
      <c r="D24" s="19">
        <v>0</v>
      </c>
      <c r="E24" s="19">
        <v>0</v>
      </c>
      <c r="F24" s="19">
        <f t="shared" si="0"/>
        <v>0</v>
      </c>
    </row>
    <row r="25" spans="1:6" ht="14.7" customHeight="1" x14ac:dyDescent="0.25">
      <c r="A25" s="22">
        <v>13</v>
      </c>
      <c r="B25" s="23" t="s">
        <v>36</v>
      </c>
      <c r="C25" s="24" t="s">
        <v>32</v>
      </c>
      <c r="D25" s="25">
        <v>0</v>
      </c>
      <c r="E25" s="25">
        <v>0</v>
      </c>
      <c r="F25" s="25">
        <f t="shared" si="0"/>
        <v>0</v>
      </c>
    </row>
    <row r="26" spans="1:6" ht="14.7" customHeight="1" x14ac:dyDescent="0.25">
      <c r="A26" s="22"/>
      <c r="B26" s="26" t="s">
        <v>37</v>
      </c>
      <c r="C26" s="24"/>
      <c r="D26" s="25"/>
      <c r="E26" s="25"/>
      <c r="F26" s="25"/>
    </row>
    <row r="27" spans="1:6" ht="14.7" customHeight="1" x14ac:dyDescent="0.25">
      <c r="A27" s="22"/>
      <c r="B27" s="26" t="s">
        <v>38</v>
      </c>
      <c r="C27" s="24"/>
      <c r="D27" s="25"/>
      <c r="E27" s="25"/>
      <c r="F27" s="25"/>
    </row>
    <row r="28" spans="1:6" ht="14.7" customHeight="1" x14ac:dyDescent="0.25">
      <c r="A28" s="16"/>
      <c r="B28" s="27" t="s">
        <v>39</v>
      </c>
      <c r="C28" s="18"/>
      <c r="D28" s="19"/>
      <c r="E28" s="19"/>
      <c r="F28" s="19"/>
    </row>
    <row r="29" spans="1:6" ht="14.7" customHeight="1" x14ac:dyDescent="0.25">
      <c r="A29" s="22">
        <v>14</v>
      </c>
      <c r="B29" s="23" t="s">
        <v>40</v>
      </c>
      <c r="C29" s="24" t="s">
        <v>32</v>
      </c>
      <c r="D29" s="25">
        <v>0</v>
      </c>
      <c r="E29" s="25">
        <v>0</v>
      </c>
      <c r="F29" s="25">
        <f>D29*E29</f>
        <v>0</v>
      </c>
    </row>
    <row r="30" spans="1:6" ht="14.7" customHeight="1" x14ac:dyDescent="0.25">
      <c r="A30" s="22"/>
      <c r="B30" s="26" t="s">
        <v>41</v>
      </c>
      <c r="C30" s="24"/>
      <c r="D30" s="25" t="s">
        <v>4</v>
      </c>
      <c r="E30" s="25"/>
      <c r="F30" s="25"/>
    </row>
    <row r="31" spans="1:6" ht="14.7" customHeight="1" x14ac:dyDescent="0.25">
      <c r="A31" s="22"/>
      <c r="B31" s="26" t="s">
        <v>42</v>
      </c>
      <c r="C31" s="24"/>
      <c r="D31" s="25"/>
      <c r="E31" s="25"/>
      <c r="F31" s="25"/>
    </row>
    <row r="32" spans="1:6" ht="14.7" customHeight="1" x14ac:dyDescent="0.25">
      <c r="A32" s="22"/>
      <c r="B32" s="26" t="s">
        <v>43</v>
      </c>
      <c r="C32" s="24"/>
      <c r="D32" s="25"/>
      <c r="E32" s="25"/>
      <c r="F32" s="25"/>
    </row>
    <row r="33" spans="1:6" ht="14.7" customHeight="1" x14ac:dyDescent="0.25">
      <c r="A33" s="16"/>
      <c r="B33" s="27"/>
      <c r="C33" s="18"/>
      <c r="D33" s="19"/>
      <c r="E33" s="19"/>
      <c r="F33" s="19"/>
    </row>
    <row r="34" spans="1:6" ht="32.1" customHeight="1" x14ac:dyDescent="0.25">
      <c r="A34" s="16">
        <v>15</v>
      </c>
      <c r="B34" s="17" t="s">
        <v>44</v>
      </c>
      <c r="C34" s="18" t="s">
        <v>45</v>
      </c>
      <c r="D34" s="19">
        <v>1</v>
      </c>
      <c r="E34" s="19">
        <v>0</v>
      </c>
      <c r="F34" s="19">
        <f>D34*E34</f>
        <v>0</v>
      </c>
    </row>
    <row r="35" spans="1:6" ht="14.7" customHeight="1" x14ac:dyDescent="0.25">
      <c r="A35" s="16"/>
      <c r="B35" s="20" t="s">
        <v>20</v>
      </c>
      <c r="C35" s="18"/>
      <c r="D35" s="19"/>
      <c r="E35" s="19"/>
      <c r="F35" s="21">
        <f>SUM(F15:F34)</f>
        <v>0</v>
      </c>
    </row>
    <row r="36" spans="1:6" ht="14.7" customHeight="1" x14ac:dyDescent="0.25">
      <c r="A36" s="16"/>
      <c r="B36" s="17"/>
      <c r="C36" s="18"/>
      <c r="D36" s="19"/>
      <c r="E36" s="19"/>
      <c r="F36" s="19"/>
    </row>
    <row r="37" spans="1:6" ht="14.7" customHeight="1" x14ac:dyDescent="0.25">
      <c r="A37" s="16"/>
      <c r="B37" s="20" t="s">
        <v>46</v>
      </c>
      <c r="C37" s="18"/>
      <c r="D37" s="19"/>
      <c r="E37" s="19"/>
      <c r="F37" s="19"/>
    </row>
    <row r="38" spans="1:6" ht="32.1" customHeight="1" x14ac:dyDescent="0.25">
      <c r="A38" s="16">
        <v>16</v>
      </c>
      <c r="B38" s="17" t="s">
        <v>47</v>
      </c>
      <c r="C38" s="18" t="s">
        <v>22</v>
      </c>
      <c r="D38" s="19">
        <v>12</v>
      </c>
      <c r="E38" s="19">
        <v>0</v>
      </c>
      <c r="F38" s="19">
        <f t="shared" ref="F38:F43" si="1">D38*E38</f>
        <v>0</v>
      </c>
    </row>
    <row r="39" spans="1:6" ht="32.1" customHeight="1" x14ac:dyDescent="0.25">
      <c r="A39" s="16">
        <v>17</v>
      </c>
      <c r="B39" s="17" t="s">
        <v>48</v>
      </c>
      <c r="C39" s="18" t="s">
        <v>22</v>
      </c>
      <c r="D39" s="19">
        <v>12</v>
      </c>
      <c r="E39" s="19">
        <v>0</v>
      </c>
      <c r="F39" s="19">
        <f t="shared" si="1"/>
        <v>0</v>
      </c>
    </row>
    <row r="40" spans="1:6" ht="40.950000000000003" customHeight="1" x14ac:dyDescent="0.25">
      <c r="A40" s="16">
        <v>18</v>
      </c>
      <c r="B40" s="17" t="s">
        <v>49</v>
      </c>
      <c r="C40" s="18" t="s">
        <v>22</v>
      </c>
      <c r="D40" s="19">
        <v>12</v>
      </c>
      <c r="E40" s="19">
        <v>0</v>
      </c>
      <c r="F40" s="19">
        <f t="shared" si="1"/>
        <v>0</v>
      </c>
    </row>
    <row r="41" spans="1:6" ht="40.950000000000003" customHeight="1" x14ac:dyDescent="0.25">
      <c r="A41" s="16">
        <v>19</v>
      </c>
      <c r="B41" s="17" t="s">
        <v>50</v>
      </c>
      <c r="C41" s="18" t="s">
        <v>22</v>
      </c>
      <c r="D41" s="19">
        <v>20</v>
      </c>
      <c r="E41" s="19">
        <v>0</v>
      </c>
      <c r="F41" s="19">
        <f t="shared" si="1"/>
        <v>0</v>
      </c>
    </row>
    <row r="42" spans="1:6" ht="45.45" customHeight="1" x14ac:dyDescent="0.25">
      <c r="A42" s="16">
        <v>20</v>
      </c>
      <c r="B42" s="17" t="s">
        <v>51</v>
      </c>
      <c r="C42" s="18" t="s">
        <v>22</v>
      </c>
      <c r="D42" s="19">
        <v>16</v>
      </c>
      <c r="E42" s="19">
        <v>0</v>
      </c>
      <c r="F42" s="19">
        <f t="shared" si="1"/>
        <v>0</v>
      </c>
    </row>
    <row r="43" spans="1:6" ht="40.950000000000003" customHeight="1" x14ac:dyDescent="0.25">
      <c r="A43" s="16">
        <v>21</v>
      </c>
      <c r="B43" s="17" t="s">
        <v>52</v>
      </c>
      <c r="C43" s="18" t="s">
        <v>22</v>
      </c>
      <c r="D43" s="19">
        <v>16</v>
      </c>
      <c r="E43" s="19">
        <v>0</v>
      </c>
      <c r="F43" s="19">
        <f t="shared" si="1"/>
        <v>0</v>
      </c>
    </row>
    <row r="44" spans="1:6" ht="14.7" customHeight="1" x14ac:dyDescent="0.25">
      <c r="A44" s="16" t="s">
        <v>4</v>
      </c>
      <c r="B44" s="20" t="s">
        <v>46</v>
      </c>
      <c r="C44" s="18"/>
      <c r="D44" s="19"/>
      <c r="E44" s="19"/>
      <c r="F44" s="21">
        <f>SUM(F37:F43)</f>
        <v>0</v>
      </c>
    </row>
    <row r="45" spans="1:6" ht="14.7" customHeight="1" x14ac:dyDescent="0.25">
      <c r="A45" s="16"/>
      <c r="B45" s="17"/>
      <c r="C45" s="18"/>
      <c r="D45" s="19"/>
      <c r="E45" s="19"/>
      <c r="F45" s="19"/>
    </row>
    <row r="46" spans="1:6" ht="14.7" customHeight="1" x14ac:dyDescent="0.25">
      <c r="A46" s="16"/>
      <c r="B46" s="20" t="s">
        <v>53</v>
      </c>
      <c r="C46" s="18"/>
      <c r="D46" s="19"/>
      <c r="E46" s="19"/>
      <c r="F46" s="19"/>
    </row>
    <row r="47" spans="1:6" ht="25.65" customHeight="1" x14ac:dyDescent="0.25">
      <c r="A47" s="16">
        <v>22</v>
      </c>
      <c r="B47" s="17" t="s">
        <v>54</v>
      </c>
      <c r="C47" s="18" t="s">
        <v>55</v>
      </c>
      <c r="D47" s="19">
        <v>9</v>
      </c>
      <c r="E47" s="19">
        <v>0</v>
      </c>
      <c r="F47" s="19">
        <f t="shared" ref="F47:F57" si="2">D47*E47</f>
        <v>0</v>
      </c>
    </row>
    <row r="48" spans="1:6" ht="32.1" customHeight="1" x14ac:dyDescent="0.25">
      <c r="A48" s="16">
        <v>23</v>
      </c>
      <c r="B48" s="17" t="s">
        <v>56</v>
      </c>
      <c r="C48" s="18" t="s">
        <v>55</v>
      </c>
      <c r="D48" s="19">
        <v>9</v>
      </c>
      <c r="E48" s="19">
        <v>0</v>
      </c>
      <c r="F48" s="19">
        <f t="shared" si="2"/>
        <v>0</v>
      </c>
    </row>
    <row r="49" spans="1:6" ht="32.1" customHeight="1" x14ac:dyDescent="0.25">
      <c r="A49" s="16">
        <v>24</v>
      </c>
      <c r="B49" s="17" t="s">
        <v>57</v>
      </c>
      <c r="C49" s="18" t="s">
        <v>32</v>
      </c>
      <c r="D49" s="19">
        <v>2.4</v>
      </c>
      <c r="E49" s="19">
        <v>0</v>
      </c>
      <c r="F49" s="19">
        <f t="shared" si="2"/>
        <v>0</v>
      </c>
    </row>
    <row r="50" spans="1:6" ht="32.1" customHeight="1" x14ac:dyDescent="0.25">
      <c r="A50" s="16">
        <v>25</v>
      </c>
      <c r="B50" s="17" t="s">
        <v>58</v>
      </c>
      <c r="C50" s="18" t="s">
        <v>59</v>
      </c>
      <c r="D50" s="19">
        <v>2</v>
      </c>
      <c r="E50" s="19">
        <v>0</v>
      </c>
      <c r="F50" s="19">
        <f t="shared" si="2"/>
        <v>0</v>
      </c>
    </row>
    <row r="51" spans="1:6" ht="19.649999999999999" customHeight="1" x14ac:dyDescent="0.25">
      <c r="A51" s="16">
        <v>26</v>
      </c>
      <c r="B51" s="17" t="s">
        <v>60</v>
      </c>
      <c r="C51" s="18" t="s">
        <v>61</v>
      </c>
      <c r="D51" s="19">
        <v>15</v>
      </c>
      <c r="E51" s="19">
        <v>0</v>
      </c>
      <c r="F51" s="19">
        <f t="shared" si="2"/>
        <v>0</v>
      </c>
    </row>
    <row r="52" spans="1:6" ht="14.85" customHeight="1" x14ac:dyDescent="0.25">
      <c r="A52" s="16">
        <v>27</v>
      </c>
      <c r="B52" s="17" t="s">
        <v>62</v>
      </c>
      <c r="C52" s="18" t="s">
        <v>30</v>
      </c>
      <c r="D52" s="19">
        <v>3</v>
      </c>
      <c r="E52" s="19">
        <v>0</v>
      </c>
      <c r="F52" s="19">
        <f t="shared" si="2"/>
        <v>0</v>
      </c>
    </row>
    <row r="53" spans="1:6" ht="14.85" customHeight="1" x14ac:dyDescent="0.25">
      <c r="A53" s="16">
        <v>28</v>
      </c>
      <c r="B53" s="17" t="s">
        <v>63</v>
      </c>
      <c r="C53" s="18" t="s">
        <v>17</v>
      </c>
      <c r="D53" s="19">
        <v>2</v>
      </c>
      <c r="E53" s="19">
        <v>0</v>
      </c>
      <c r="F53" s="19">
        <f t="shared" si="2"/>
        <v>0</v>
      </c>
    </row>
    <row r="54" spans="1:6" ht="20.100000000000001" customHeight="1" x14ac:dyDescent="0.25">
      <c r="A54" s="16">
        <v>29</v>
      </c>
      <c r="B54" s="17" t="s">
        <v>64</v>
      </c>
      <c r="C54" s="18" t="s">
        <v>32</v>
      </c>
      <c r="D54" s="19">
        <v>3.5</v>
      </c>
      <c r="E54" s="19">
        <v>0</v>
      </c>
      <c r="F54" s="19">
        <f t="shared" si="2"/>
        <v>0</v>
      </c>
    </row>
    <row r="55" spans="1:6" ht="32.1" customHeight="1" x14ac:dyDescent="0.25">
      <c r="A55" s="16">
        <v>30</v>
      </c>
      <c r="B55" s="18" t="s">
        <v>65</v>
      </c>
      <c r="C55" s="18" t="s">
        <v>32</v>
      </c>
      <c r="D55" s="19">
        <v>12</v>
      </c>
      <c r="E55" s="19">
        <v>0</v>
      </c>
      <c r="F55" s="19">
        <f t="shared" si="2"/>
        <v>0</v>
      </c>
    </row>
    <row r="56" spans="1:6" ht="26.85" customHeight="1" x14ac:dyDescent="0.25">
      <c r="A56" s="16">
        <v>31</v>
      </c>
      <c r="B56" s="18" t="s">
        <v>66</v>
      </c>
      <c r="C56" s="18" t="s">
        <v>67</v>
      </c>
      <c r="D56" s="19">
        <v>64</v>
      </c>
      <c r="E56" s="19">
        <v>0</v>
      </c>
      <c r="F56" s="19">
        <f t="shared" si="2"/>
        <v>0</v>
      </c>
    </row>
    <row r="57" spans="1:6" ht="26.85" customHeight="1" x14ac:dyDescent="0.25">
      <c r="A57" s="16">
        <v>32</v>
      </c>
      <c r="B57" s="18" t="s">
        <v>68</v>
      </c>
      <c r="C57" s="18" t="s">
        <v>28</v>
      </c>
      <c r="D57" s="19">
        <v>115</v>
      </c>
      <c r="E57" s="19">
        <v>0</v>
      </c>
      <c r="F57" s="19">
        <f t="shared" si="2"/>
        <v>0</v>
      </c>
    </row>
    <row r="58" spans="1:6" ht="14.7" customHeight="1" x14ac:dyDescent="0.25">
      <c r="A58" s="16"/>
      <c r="B58" s="20" t="s">
        <v>53</v>
      </c>
      <c r="C58" s="18"/>
      <c r="D58" s="19"/>
      <c r="E58" s="19"/>
      <c r="F58" s="21">
        <f>SUM(F46:F57)</f>
        <v>0</v>
      </c>
    </row>
    <row r="59" spans="1:6" ht="14.7" customHeight="1" x14ac:dyDescent="0.25">
      <c r="A59" s="16"/>
      <c r="B59" s="17"/>
      <c r="C59" s="18"/>
      <c r="D59" s="19"/>
      <c r="E59" s="19"/>
      <c r="F59" s="19"/>
    </row>
    <row r="60" spans="1:6" ht="14.7" customHeight="1" x14ac:dyDescent="0.25">
      <c r="A60" s="16"/>
      <c r="B60" s="20" t="s">
        <v>69</v>
      </c>
      <c r="C60" s="18"/>
      <c r="D60" s="19"/>
      <c r="E60" s="19"/>
      <c r="F60" s="19"/>
    </row>
    <row r="61" spans="1:6" ht="40.950000000000003" customHeight="1" x14ac:dyDescent="0.25">
      <c r="A61" s="16">
        <v>33</v>
      </c>
      <c r="B61" s="17" t="s">
        <v>70</v>
      </c>
      <c r="C61" s="18" t="s">
        <v>26</v>
      </c>
      <c r="D61" s="19">
        <v>4.2</v>
      </c>
      <c r="E61" s="19">
        <v>0</v>
      </c>
      <c r="F61" s="19">
        <f>D61*E61</f>
        <v>0</v>
      </c>
    </row>
    <row r="62" spans="1:6" ht="23.1" customHeight="1" x14ac:dyDescent="0.25">
      <c r="A62" s="16">
        <v>34</v>
      </c>
      <c r="B62" s="17" t="s">
        <v>71</v>
      </c>
      <c r="C62" s="18" t="s">
        <v>28</v>
      </c>
      <c r="D62" s="19">
        <v>8</v>
      </c>
      <c r="E62" s="19">
        <v>0</v>
      </c>
      <c r="F62" s="19">
        <f>D62*E62</f>
        <v>0</v>
      </c>
    </row>
    <row r="63" spans="1:6" ht="14.7" customHeight="1" x14ac:dyDescent="0.25">
      <c r="A63" s="16"/>
      <c r="B63" s="20" t="s">
        <v>69</v>
      </c>
      <c r="C63" s="18"/>
      <c r="D63" s="19"/>
      <c r="E63" s="19"/>
      <c r="F63" s="21">
        <f>SUM(F60:F62)</f>
        <v>0</v>
      </c>
    </row>
    <row r="64" spans="1:6" ht="14.7" customHeight="1" x14ac:dyDescent="0.25">
      <c r="A64" s="16"/>
      <c r="B64" s="17"/>
      <c r="C64" s="18"/>
      <c r="D64" s="19"/>
      <c r="E64" s="19"/>
      <c r="F64" s="19"/>
    </row>
    <row r="65" spans="1:6" ht="14.7" customHeight="1" x14ac:dyDescent="0.25">
      <c r="A65" s="16"/>
      <c r="B65" s="20" t="s">
        <v>72</v>
      </c>
      <c r="C65" s="18"/>
      <c r="D65" s="19"/>
      <c r="E65" s="19"/>
      <c r="F65" s="19"/>
    </row>
    <row r="66" spans="1:6" ht="32.1" customHeight="1" x14ac:dyDescent="0.25">
      <c r="A66" s="16">
        <v>35</v>
      </c>
      <c r="B66" s="17" t="s">
        <v>73</v>
      </c>
      <c r="C66" s="18" t="s">
        <v>28</v>
      </c>
      <c r="D66" s="19">
        <v>145</v>
      </c>
      <c r="E66" s="19">
        <v>0</v>
      </c>
      <c r="F66" s="19">
        <f>D66*E66</f>
        <v>0</v>
      </c>
    </row>
    <row r="67" spans="1:6" ht="14.7" customHeight="1" x14ac:dyDescent="0.25">
      <c r="A67" s="28"/>
      <c r="B67" s="29" t="s">
        <v>72</v>
      </c>
      <c r="C67" s="30"/>
      <c r="D67" s="31"/>
      <c r="E67" s="31"/>
      <c r="F67" s="32">
        <f>SUM(F65:F66)</f>
        <v>0</v>
      </c>
    </row>
    <row r="68" spans="1:6" ht="14.7" customHeight="1" x14ac:dyDescent="0.25">
      <c r="A68" s="28"/>
      <c r="B68" s="33"/>
      <c r="C68" s="30"/>
      <c r="D68" s="31"/>
      <c r="E68" s="31"/>
      <c r="F68" s="31"/>
    </row>
    <row r="69" spans="1:6" ht="14.7" customHeight="1" x14ac:dyDescent="0.25">
      <c r="A69" s="28"/>
      <c r="B69" s="29" t="s">
        <v>74</v>
      </c>
      <c r="C69" s="30"/>
      <c r="D69" s="31"/>
      <c r="E69" s="31"/>
      <c r="F69" s="32">
        <f>ROUND(F13+F35+F44+F58+F63+F67,0)</f>
        <v>0</v>
      </c>
    </row>
    <row r="70" spans="1:6" ht="14.7" customHeight="1" x14ac:dyDescent="0.25">
      <c r="A70" s="34"/>
      <c r="B70" s="33" t="s">
        <v>75</v>
      </c>
      <c r="C70" s="30"/>
      <c r="D70" s="31"/>
      <c r="E70" s="31"/>
      <c r="F70" s="31">
        <f>ROUND(F69*0.21,0)</f>
        <v>0</v>
      </c>
    </row>
    <row r="71" spans="1:6" ht="15.75" customHeight="1" x14ac:dyDescent="0.25">
      <c r="A71" s="35"/>
      <c r="B71" s="36" t="s">
        <v>76</v>
      </c>
      <c r="C71" s="37"/>
      <c r="D71" s="38"/>
      <c r="E71" s="38"/>
      <c r="F71" s="38">
        <f>SUM(F69:F70)</f>
        <v>0</v>
      </c>
    </row>
    <row r="72" spans="1:6" ht="14.7" customHeight="1" x14ac:dyDescent="0.25">
      <c r="A72"/>
      <c r="B72"/>
    </row>
    <row r="73" spans="1:6" ht="14.7" customHeight="1" x14ac:dyDescent="0.25">
      <c r="A73"/>
      <c r="B73"/>
    </row>
    <row r="74" spans="1:6" ht="14.7" customHeight="1" x14ac:dyDescent="0.25">
      <c r="A74"/>
      <c r="B74"/>
    </row>
    <row r="75" spans="1:6" ht="14.7" customHeight="1" x14ac:dyDescent="0.25">
      <c r="A75"/>
      <c r="B75"/>
    </row>
    <row r="76" spans="1:6" ht="14.7" customHeight="1" x14ac:dyDescent="0.25">
      <c r="A76"/>
    </row>
    <row r="78" spans="1:6" ht="14.7" customHeight="1" x14ac:dyDescent="0.25">
      <c r="B78" s="39" t="s">
        <v>4</v>
      </c>
    </row>
    <row r="79" spans="1:6" ht="14.7" customHeight="1" x14ac:dyDescent="0.25">
      <c r="B79" s="39" t="s">
        <v>4</v>
      </c>
    </row>
    <row r="80" spans="1:6" ht="14.7" customHeight="1" x14ac:dyDescent="0.25">
      <c r="B80" s="39" t="s">
        <v>4</v>
      </c>
    </row>
    <row r="81" spans="2:2" ht="14.7" customHeight="1" x14ac:dyDescent="0.25">
      <c r="B81" s="39" t="s">
        <v>4</v>
      </c>
    </row>
  </sheetData>
  <mergeCells count="1">
    <mergeCell ref="E6:F6"/>
  </mergeCells>
  <pageMargins left="0.69448818897637798" right="0" top="0.29527559055118097" bottom="0.78779527559055107" header="0" footer="0.4925196850393701"/>
  <pageSetup paperSize="0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 x14ac:dyDescent="0.25"/>
  <cols>
    <col min="1" max="64" width="8.3984375" customWidth="1"/>
    <col min="65" max="65" width="9" customWidth="1"/>
  </cols>
  <sheetData/>
  <pageMargins left="0.78740157480314998" right="0.78740157480314998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 x14ac:dyDescent="0.25"/>
  <cols>
    <col min="1" max="64" width="8.3984375" customWidth="1"/>
    <col min="65" max="65" width="9" customWidth="1"/>
  </cols>
  <sheetData/>
  <pageMargins left="0.78740157480314998" right="0.78740157480314998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List1!Excel_BuiltIn_Print_Area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Zajícová</dc:creator>
  <cp:lastModifiedBy>Hlavatá Kateřina</cp:lastModifiedBy>
  <cp:revision>58</cp:revision>
  <cp:lastPrinted>2024-05-09T11:39:54Z</cp:lastPrinted>
  <dcterms:created xsi:type="dcterms:W3CDTF">2015-04-16T09:24:04Z</dcterms:created>
  <dcterms:modified xsi:type="dcterms:W3CDTF">2024-05-29T07:31:51Z</dcterms:modified>
</cp:coreProperties>
</file>