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4240" windowHeight="13140"/>
  </bookViews>
  <sheets>
    <sheet name="Výkaz výměr" sheetId="1" r:id="rId1"/>
  </sheets>
  <definedNames>
    <definedName name="_xlnm.Print_Titles" localSheetId="0">'Výkaz výměr'!$2:$7</definedName>
    <definedName name="_xlnm.Print_Area" localSheetId="0">'Výkaz výměr'!$B$2:$H$211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6" i="1" l="1"/>
  <c r="H160" i="1"/>
  <c r="H161" i="1"/>
  <c r="H163" i="1"/>
  <c r="H164" i="1"/>
  <c r="H165" i="1"/>
  <c r="H167" i="1"/>
  <c r="H168" i="1"/>
  <c r="H170" i="1"/>
  <c r="H171" i="1"/>
  <c r="H173" i="1"/>
  <c r="H175" i="1"/>
  <c r="H176" i="1"/>
  <c r="H177" i="1"/>
  <c r="H178" i="1"/>
  <c r="H179" i="1"/>
  <c r="H180" i="1"/>
  <c r="H181" i="1"/>
  <c r="H182" i="1"/>
  <c r="H184" i="1"/>
  <c r="H186" i="1"/>
  <c r="H187" i="1"/>
  <c r="H188" i="1"/>
  <c r="H189" i="1"/>
  <c r="H157" i="1"/>
  <c r="H123" i="1"/>
  <c r="H124" i="1"/>
  <c r="H126" i="1"/>
  <c r="H127" i="1"/>
  <c r="H128" i="1"/>
  <c r="H129" i="1"/>
  <c r="H130" i="1"/>
  <c r="H131" i="1"/>
  <c r="H132" i="1"/>
  <c r="H133" i="1"/>
  <c r="H134" i="1"/>
  <c r="H135" i="1"/>
  <c r="H137" i="1"/>
  <c r="H138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4" i="1"/>
  <c r="H155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91" i="1"/>
  <c r="H192" i="1"/>
  <c r="H193" i="1"/>
  <c r="H194" i="1"/>
  <c r="H195" i="1"/>
  <c r="H196" i="1"/>
  <c r="H198" i="1"/>
  <c r="H199" i="1"/>
  <c r="H200" i="1"/>
  <c r="H201" i="1"/>
  <c r="H202" i="1"/>
  <c r="H205" i="1"/>
  <c r="H9" i="1"/>
  <c r="H206" i="1"/>
  <c r="D208" i="1"/>
  <c r="D209" i="1"/>
  <c r="D210" i="1"/>
</calcChain>
</file>

<file path=xl/sharedStrings.xml><?xml version="1.0" encoding="utf-8"?>
<sst xmlns="http://schemas.openxmlformats.org/spreadsheetml/2006/main" count="385" uniqueCount="146">
  <si>
    <t>Název akce:</t>
  </si>
  <si>
    <t xml:space="preserve"> </t>
  </si>
  <si>
    <t>č.</t>
  </si>
  <si>
    <t>ozn.</t>
  </si>
  <si>
    <t>mn.</t>
  </si>
  <si>
    <t>m.j</t>
  </si>
  <si>
    <t>cena celkem za položku</t>
  </si>
  <si>
    <t>CELKEM  bez  DPH</t>
  </si>
  <si>
    <t xml:space="preserve">DPH </t>
  </si>
  <si>
    <t>CELKEM  vč.  DPH</t>
  </si>
  <si>
    <t>doprava</t>
  </si>
  <si>
    <t>Odběratel:</t>
  </si>
  <si>
    <t>doprava osob a materiálu</t>
  </si>
  <si>
    <t xml:space="preserve">Integrovaná střední škola živnostenská 
Škroupova 209/13
301 00 Plzeň
</t>
  </si>
  <si>
    <t>Rozšíření LAN</t>
  </si>
  <si>
    <t>1.PP</t>
  </si>
  <si>
    <t>Instalační kabel,CAT6, UTP, LSOH, Dca-s2,d2,a1</t>
  </si>
  <si>
    <t>m</t>
  </si>
  <si>
    <t>víko plechového žlabu</t>
  </si>
  <si>
    <t>soub</t>
  </si>
  <si>
    <t>ks</t>
  </si>
  <si>
    <t>spojka víka žlabu</t>
  </si>
  <si>
    <t>plechový žlab 50x50/3000, bez perforace, SZ, 0,6mm</t>
  </si>
  <si>
    <t>spojka plechového žlabu</t>
  </si>
  <si>
    <t>koleno tvarovací, vnitřní/vnější, 50x50, SZ</t>
  </si>
  <si>
    <t>koleno žlabu 90°, 50x50, SZ</t>
  </si>
  <si>
    <t>víko kolena žlabu 90°, SZ</t>
  </si>
  <si>
    <t>víko tvarovacího kolena žlabu , vnitřní/vnější, SZ</t>
  </si>
  <si>
    <t>nosník žlabu na stěnu, GZ, 300mm</t>
  </si>
  <si>
    <t>nosník žlabu na stěnu, GZ, 100mm</t>
  </si>
  <si>
    <t>keystone UTP, cat6</t>
  </si>
  <si>
    <t>patchpanel neosazený, 24x port, černý, 1U</t>
  </si>
  <si>
    <t>drobný elektroinstalační materiál</t>
  </si>
  <si>
    <t>průraz stěnou, pr. 68mm/200</t>
  </si>
  <si>
    <t>přídržný materiál</t>
  </si>
  <si>
    <t>nosný profil 300mm, GZ, včetně platových koncovek</t>
  </si>
  <si>
    <t>Korugovaná trubka, pevnost 350 N, d 32 mm, světle šedá</t>
  </si>
  <si>
    <t>průraz stropem, pr.80mm</t>
  </si>
  <si>
    <t>serverovna</t>
  </si>
  <si>
    <t>úprava a vyvázání kabeláže ve stávajícím rozvaděči</t>
  </si>
  <si>
    <t>1.NP</t>
  </si>
  <si>
    <t>Lišta hranatá 20x20, bílá, bezhalogenová</t>
  </si>
  <si>
    <t>Elektroinstalační kanál 80x40, bílý, bezhalogenový</t>
  </si>
  <si>
    <t>manipulace s dřevěným obložením</t>
  </si>
  <si>
    <t>manipulace s kazetovým stropem</t>
  </si>
  <si>
    <t>demontáž a montáž stávajícího AP</t>
  </si>
  <si>
    <t>pronájem pojízdného lešení</t>
  </si>
  <si>
    <t>Spojky a tvarovky pro elektroinstalační lištu</t>
  </si>
  <si>
    <t>Spojky a tvarovky pro elektroinstalační kanál</t>
  </si>
  <si>
    <t>popis položky</t>
  </si>
  <si>
    <t>spojovací sada M8/100ks</t>
  </si>
  <si>
    <t>2.NP</t>
  </si>
  <si>
    <t>průraz stěnou, 20mm</t>
  </si>
  <si>
    <t>3.NP</t>
  </si>
  <si>
    <t>4.NP</t>
  </si>
  <si>
    <t>4.NP - PC učebna</t>
  </si>
  <si>
    <t>rámeček pro datovou zásuvku_bílý</t>
  </si>
  <si>
    <t>nosná maska pro datové moduly_1xRJ45</t>
  </si>
  <si>
    <t>nosná maska pro datové moduly_2xRJ45</t>
  </si>
  <si>
    <t>kryt datové zásuvky_bílý</t>
  </si>
  <si>
    <t>zásuvka HDMI_bílá</t>
  </si>
  <si>
    <t>19" vyvazovací panel 1U, černý, kov</t>
  </si>
  <si>
    <t>Switch-48 RJ-45 autosensing 10/100/1000ports (IEEE 802.3 Type 10BASE-T, IEEE802.3u Type 100BASE-TX, IEEE 802.3abType 1000BASE-T); Duplex: 10BASET/100BASE-TX: half or full; 1000BASE-T: full only
4 SFP+ 1/10GbE ports, ,ARM Cortex-A9 @ 800 MHz,512 MB SDRAM, 256 MB flash; packet buffer: 1.5 MB</t>
  </si>
  <si>
    <t>stěnový držák pro AP</t>
  </si>
  <si>
    <t>AP - Standard: 802.11a/n/ac/ax, Rychlost: 1774 Mb/s, Porty: 1 x 10/100/1000 BASE-T</t>
  </si>
  <si>
    <t>koordinace s ostaními profesemi</t>
  </si>
  <si>
    <t>LAN modul, 230V, s clonkami_bílý</t>
  </si>
  <si>
    <t>kabel CYKY, 3x2,5</t>
  </si>
  <si>
    <t>koordinace při stavbě nábytku</t>
  </si>
  <si>
    <t>LAN modul 45x22,5_UTP6_bílý</t>
  </si>
  <si>
    <t>PVC kanál, dvoukomorový_160x65_bílý</t>
  </si>
  <si>
    <t>cena za jedn.</t>
  </si>
  <si>
    <t>ČÁST NN - materiál</t>
  </si>
  <si>
    <t>rozvaděče NN</t>
  </si>
  <si>
    <t xml:space="preserve">RPC - plastová rozvodnice pod omítku 36 modulů, IP 30 </t>
  </si>
  <si>
    <t>Doplnění jističe do stávajícího rozvaděče R3-2  jistič 3f/25A charB 6kA</t>
  </si>
  <si>
    <t>kabely a vodiče NN</t>
  </si>
  <si>
    <t>Kabel silový Cu, PVC izolace 450V/2,5kV, -40ºC - +70ºC, CYKYJ  5x6 mm2
odolnost proti šíření plamene dle ČSN EN 60332-1</t>
  </si>
  <si>
    <t>Kabel silový Cu, PVC izolace 450V/2,5kV, -40ºC - +70ºC, CYKYJ 3x1,5 mm2
odolnost proti šíření plamene dle ČSN EN 60332-1</t>
  </si>
  <si>
    <t>Kabel silový Cu, PVC izolace 450V/2,5kV, -40ºC - +70ºC, CYKYJ 3x2,5 mm2
odolnost proti šíření plamene dle ČSN EN 60332-1</t>
  </si>
  <si>
    <t>Vodič CY 6 zž - PVC izolovaný jednožilový vodič pro vnitřní vedení</t>
  </si>
  <si>
    <t>Spínač jednopólový pod omítku, 10A/250V, řaz.1 IP20</t>
  </si>
  <si>
    <t>Kryt spínače bílý</t>
  </si>
  <si>
    <t>Rámeček jednonásobný bílý</t>
  </si>
  <si>
    <t>Přepínač sériový pod omítku, 10A/250V, řaz.5 IP20</t>
  </si>
  <si>
    <t>Kryt spínače bílý - dělený</t>
  </si>
  <si>
    <t>zásuvky NN</t>
  </si>
  <si>
    <t xml:space="preserve">Zásuvka 16A/230V  jednonásobná IP20 pod omítku bílá </t>
  </si>
  <si>
    <t>Zásuvka 16A/230V  jednonásobná IP20 pod omítku bílá s přepěťovou ochranou</t>
  </si>
  <si>
    <t>rámečky pro zásuvky a spínače</t>
  </si>
  <si>
    <t>Rámeček dvounásobný bílý</t>
  </si>
  <si>
    <t>Rámeček čtyřnásobný bílý</t>
  </si>
  <si>
    <t>Rámeček pětinásobný bílý bílý</t>
  </si>
  <si>
    <t>montážní materiál</t>
  </si>
  <si>
    <t>Elektroinstalační drátěný žlab 35x100</t>
  </si>
  <si>
    <t>Nosník kabelového žlabu 100</t>
  </si>
  <si>
    <t>kus</t>
  </si>
  <si>
    <t>Elektroinstalační trubka ohebná PVC  průměr 23 mm</t>
  </si>
  <si>
    <t>Hmoždinky univerzální 10x60</t>
  </si>
  <si>
    <t xml:space="preserve">Krabice přístrojová </t>
  </si>
  <si>
    <t>Krabice odbočná</t>
  </si>
  <si>
    <t>Elektroinstalační lišta hranatá LHD 40X20HF HD bezhalogenová rozvody nn</t>
  </si>
  <si>
    <t>Tmel pro utěsnění prostupů</t>
  </si>
  <si>
    <t>svítidla včetně světelných zdrojů</t>
  </si>
  <si>
    <t>Příplatek za ekolikvidaci svítidla a světelného zdroje</t>
  </si>
  <si>
    <t>Ostatní NN</t>
  </si>
  <si>
    <t>Drobný jednicový materiál, jehož podíl na celkových materiálových nákladech je malý, a proto se nespecifikuje, jako: vývodky spojky vodičové do průžezu 16 mm2. sponky, příchytky, drát vázací a svařovací, spojovací materiál,nýty, elektrody…   5% z nosného materiálu</t>
  </si>
  <si>
    <t>rozvaděče</t>
  </si>
  <si>
    <t>Montáž plastové rozvodnice pod omítku 36 modulů, IP 30 - výkres č.2.01 6kA</t>
  </si>
  <si>
    <t xml:space="preserve">Montáž jističů se zapojením vodičů třípólových nn do 25 A s krytem   </t>
  </si>
  <si>
    <t>kabely a  vodiče</t>
  </si>
  <si>
    <t xml:space="preserve">Montáž kabelů měděných bez ukončení uložených pod omítkou plných kulatých nebo bezhalogenových (např.CYKY) počtu a průřezu žil 5x4 až 6 mm2 </t>
  </si>
  <si>
    <t xml:space="preserve">Montáž kabelů měděných bez ukončení uložených pod omítkou plných kulatých nebo bezhalogenových (např.CYKY) počtu a průřezu žil 3x1,5 mm2 </t>
  </si>
  <si>
    <t>Montáž vodičů izolovaných měděných bez ukončení uložených pevně plných a laněných s PVC pláštěm, bezhalogenových, ohniodolných (např. CY, CHAH-V) průřezu žíly 0,55 až 16 mm2</t>
  </si>
  <si>
    <t>ukončení celoplastových kabelů</t>
  </si>
  <si>
    <t>Ukončení kabelů smršťovací záklopkou nebo páskou se zapojením bez letování, počtu a průřezu žil 5x6 mm2</t>
  </si>
  <si>
    <t>Ukončení kabelů smršťovací záklopkou nebo páskou se zapojením bez letování, počtu a průřezu žil 3x2,5 mm2</t>
  </si>
  <si>
    <t>spínače</t>
  </si>
  <si>
    <t>Montáž spínačů jedno nebo dvoupólových polozapuštěných nebo zapuštěných,šroubové připojení,  vypínačů řazení 1 - jednopólových</t>
  </si>
  <si>
    <t>Montáž spínačů jedno nebo dvoupólových polozapuštěných nebo zapuštěných, šroubové připojení, přepínačů řazení 5 - sériových</t>
  </si>
  <si>
    <t>zásuvky</t>
  </si>
  <si>
    <t xml:space="preserve">Montáž zásuvek domovních se zapojením vodičů šroubové připojení polozapuštěných nebo zapuštěných 10/16 A, provedení 2P + PE pro průběžnou montáž
</t>
  </si>
  <si>
    <t>Montáž žlabů bez stojiny a výložníků kovových s podpěrkami a příslušenstvím bez víka, šířky do 100 mm</t>
  </si>
  <si>
    <t>Montáž stínící přepážky do kabelového žlabu</t>
  </si>
  <si>
    <t>Montáž trubek elektroinstalačních s nasunutím nebo našroubováním do krabic plastových tuhých, uložených pevně, vnější Ø přes 23 do 35 mm</t>
  </si>
  <si>
    <t>Montáž trubek elektroinstalačních s nasunutím nebo našroubováním do krabic plastových tuhých, uložených pevně, vnější Ø přes 16 do 235 mm</t>
  </si>
  <si>
    <t xml:space="preserve">Osazení kotevních prvků  hmoždinek včetně vyvrtání otvorů, pro upevnění elektroinstalací ve stěnách cihelných, vnějšího průměru do 8 mm   </t>
  </si>
  <si>
    <t xml:space="preserve">Montáž krabic elektroinstalačních bez napojení na trubky a lišty, demontáže a montáže víčka a přístroje přístrojových zapuštěných plastových kruhových </t>
  </si>
  <si>
    <t>Montáž krabic elektroinstalačních bez napojení na trubky a lišty, demontáže a montáže víčka a přístroje protahovacích nebo odbočných zapuštěných plastových kruhových</t>
  </si>
  <si>
    <t>Montáž lišt a kanálků elektroinstalačních se spojkami, ohyby a rohy a s nasunutím do krabic vkládacích s víčkem, šířky do 60 mm</t>
  </si>
  <si>
    <t xml:space="preserve">svítidla včetně světelných zdrojů
</t>
  </si>
  <si>
    <t xml:space="preserve">Montáž svítidel s integrovaným zdrojem LED se zapojením vodičů interiérových přisazených stropních hranatých nebo kruhových, plochy od 0,09 do 0,36 m2
</t>
  </si>
  <si>
    <t>Práce nezahrnuté v cenících 21M.46M, zapsané do montážního deníku a potvrzené investorem</t>
  </si>
  <si>
    <t>hod</t>
  </si>
  <si>
    <t>Podíl prací jiných profesí než elektro - sekání dráže</t>
  </si>
  <si>
    <t>Koordinace profesí</t>
  </si>
  <si>
    <t>Zkoušky a prohlídky elektrických rozvodů a zařízení celková prohlídka a vyhotovení revizní zprávy pro objem montážních prací do 100 tis.Kč</t>
  </si>
  <si>
    <t>ČÁST NN - montáže</t>
  </si>
  <si>
    <t>ostatní NN</t>
  </si>
  <si>
    <t>ostatní náklady</t>
  </si>
  <si>
    <t>Výkaz výměr</t>
  </si>
  <si>
    <t>část_slaboproud</t>
  </si>
  <si>
    <t>měřící protokol metalické kabeláže</t>
  </si>
  <si>
    <t>úklid a likvidace odpadů (doklad o ek. likvidaci odpadů)</t>
  </si>
  <si>
    <t>ostatní práce (stavební úpravy, zednické začištění, …)</t>
  </si>
  <si>
    <t>LED svítidlo, 4000A_KN, 35W, 4500lm,4000K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</si>
</sst>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&quot; Kč &quot;;\-#,##0.00&quot; Kč &quot;;&quot; -&quot;#&quot; Kč &quot;"/>
    <numFmt numFmtId="165" formatCode="#,##0\ &quot;Kč&quot;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38"/>
    </font>
    <font>
      <sz val="10"/>
      <color indexed="8"/>
      <name val="Arial"/>
      <family val="2"/>
      <charset val="238"/>
    </font>
    <font>
      <sz val="10"/>
      <name val="Helv"/>
      <charset val="238"/>
    </font>
    <font>
      <b/>
      <sz val="10"/>
      <name val="Times New Roman"/>
      <family val="1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  <charset val="238"/>
    </font>
    <font>
      <b/>
      <u/>
      <sz val="12"/>
      <color rgb="FF00B050"/>
      <name val="Calibri"/>
      <family val="2"/>
      <scheme val="minor"/>
    </font>
    <font>
      <b/>
      <sz val="12"/>
      <color rgb="FF00B050"/>
      <name val="Times New Roman"/>
      <family val="1"/>
    </font>
    <font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4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indexed="8"/>
      <name val="Times New Roman"/>
      <family val="1"/>
      <charset val="238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rgb="FFCCCC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07">
    <xf numFmtId="0" fontId="0" fillId="0" borderId="0"/>
    <xf numFmtId="44" fontId="7" fillId="0" borderId="0" applyFont="0" applyFill="0" applyBorder="0" applyAlignment="0" applyProtection="0"/>
    <xf numFmtId="0" fontId="9" fillId="0" borderId="0"/>
    <xf numFmtId="0" fontId="10" fillId="0" borderId="0"/>
    <xf numFmtId="0" fontId="12" fillId="0" borderId="0"/>
    <xf numFmtId="0" fontId="14" fillId="0" borderId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" fillId="0" borderId="0"/>
    <xf numFmtId="0" fontId="21" fillId="0" borderId="0" applyNumberForma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6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1" fillId="0" borderId="0"/>
    <xf numFmtId="0" fontId="12" fillId="0" borderId="0" applyProtection="0"/>
    <xf numFmtId="0" fontId="3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31" fillId="0" borderId="0"/>
    <xf numFmtId="0" fontId="12" fillId="0" borderId="0" applyProtection="0"/>
    <xf numFmtId="0" fontId="31" fillId="0" borderId="0"/>
    <xf numFmtId="0" fontId="3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Protection="1">
      <protection locked="0"/>
    </xf>
    <xf numFmtId="4" fontId="8" fillId="2" borderId="0" xfId="3" applyNumberFormat="1" applyFont="1" applyFill="1" applyProtection="1">
      <protection locked="0"/>
    </xf>
    <xf numFmtId="4" fontId="8" fillId="2" borderId="0" xfId="3" applyNumberFormat="1" applyFont="1" applyFill="1" applyAlignment="1" applyProtection="1">
      <alignment horizontal="right" indent="1"/>
      <protection locked="0"/>
    </xf>
    <xf numFmtId="14" fontId="8" fillId="2" borderId="0" xfId="3" applyNumberFormat="1" applyFont="1" applyFill="1" applyAlignment="1" applyProtection="1">
      <alignment horizontal="right" indent="1"/>
      <protection locked="0"/>
    </xf>
    <xf numFmtId="0" fontId="13" fillId="2" borderId="0" xfId="0" applyFont="1" applyFill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31" fillId="0" borderId="15" xfId="314" applyBorder="1" applyProtection="1">
      <protection locked="0"/>
    </xf>
    <xf numFmtId="4" fontId="19" fillId="2" borderId="0" xfId="0" applyNumberFormat="1" applyFont="1" applyFill="1" applyAlignment="1" applyProtection="1">
      <alignment horizontal="left"/>
      <protection locked="0"/>
    </xf>
    <xf numFmtId="0" fontId="19" fillId="2" borderId="0" xfId="0" applyFont="1" applyFill="1" applyAlignment="1" applyProtection="1">
      <alignment horizontal="left"/>
      <protection locked="0"/>
    </xf>
    <xf numFmtId="44" fontId="8" fillId="0" borderId="15" xfId="1" applyFont="1" applyFill="1" applyBorder="1" applyProtection="1">
      <protection locked="0"/>
    </xf>
    <xf numFmtId="0" fontId="17" fillId="2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44" fontId="8" fillId="5" borderId="15" xfId="1" applyFont="1" applyFill="1" applyBorder="1" applyProtection="1">
      <protection locked="0"/>
    </xf>
    <xf numFmtId="164" fontId="16" fillId="3" borderId="19" xfId="0" applyNumberFormat="1" applyFont="1" applyFill="1" applyBorder="1" applyAlignment="1" applyProtection="1">
      <alignment vertical="center" wrapText="1"/>
      <protection locked="0"/>
    </xf>
    <xf numFmtId="4" fontId="19" fillId="2" borderId="0" xfId="0" applyNumberFormat="1" applyFont="1" applyFill="1" applyProtection="1">
      <protection locked="0"/>
    </xf>
    <xf numFmtId="0" fontId="19" fillId="2" borderId="0" xfId="0" applyFont="1" applyFill="1" applyProtection="1">
      <protection locked="0"/>
    </xf>
    <xf numFmtId="0" fontId="30" fillId="0" borderId="17" xfId="3" applyFont="1" applyBorder="1" applyAlignment="1" applyProtection="1">
      <alignment wrapText="1"/>
      <protection hidden="1"/>
    </xf>
    <xf numFmtId="0" fontId="13" fillId="0" borderId="23" xfId="3" applyFont="1" applyBorder="1" applyAlignment="1" applyProtection="1">
      <alignment horizontal="center" wrapText="1"/>
      <protection hidden="1"/>
    </xf>
    <xf numFmtId="0" fontId="8" fillId="0" borderId="15" xfId="3" applyFont="1" applyBorder="1" applyAlignment="1" applyProtection="1">
      <alignment wrapText="1"/>
      <protection hidden="1"/>
    </xf>
    <xf numFmtId="0" fontId="8" fillId="0" borderId="15" xfId="0" applyFont="1" applyBorder="1" applyAlignment="1" applyProtection="1">
      <alignment horizontal="center"/>
      <protection hidden="1"/>
    </xf>
    <xf numFmtId="0" fontId="8" fillId="0" borderId="23" xfId="3" applyFont="1" applyBorder="1" applyAlignment="1" applyProtection="1">
      <alignment horizontal="center" wrapText="1"/>
      <protection hidden="1"/>
    </xf>
    <xf numFmtId="0" fontId="0" fillId="0" borderId="0" xfId="0" applyProtection="1">
      <protection hidden="1"/>
    </xf>
    <xf numFmtId="0" fontId="30" fillId="5" borderId="17" xfId="3" applyFont="1" applyFill="1" applyBorder="1" applyAlignment="1" applyProtection="1">
      <alignment wrapText="1"/>
      <protection hidden="1"/>
    </xf>
    <xf numFmtId="0" fontId="13" fillId="5" borderId="23" xfId="3" applyFont="1" applyFill="1" applyBorder="1" applyAlignment="1" applyProtection="1">
      <alignment horizontal="center" wrapText="1"/>
      <protection hidden="1"/>
    </xf>
    <xf numFmtId="0" fontId="8" fillId="5" borderId="15" xfId="3" applyFont="1" applyFill="1" applyBorder="1" applyAlignment="1" applyProtection="1">
      <alignment wrapText="1"/>
      <protection hidden="1"/>
    </xf>
    <xf numFmtId="0" fontId="8" fillId="5" borderId="15" xfId="0" applyFont="1" applyFill="1" applyBorder="1" applyAlignment="1" applyProtection="1">
      <alignment horizontal="center"/>
      <protection hidden="1"/>
    </xf>
    <xf numFmtId="0" fontId="13" fillId="0" borderId="23" xfId="3" applyFont="1" applyBorder="1" applyAlignment="1" applyProtection="1">
      <alignment horizontal="center" vertical="top" wrapText="1"/>
      <protection hidden="1"/>
    </xf>
    <xf numFmtId="0" fontId="13" fillId="0" borderId="0" xfId="3" applyFont="1" applyAlignment="1" applyProtection="1">
      <alignment horizontal="center" vertical="top" wrapText="1"/>
      <protection hidden="1"/>
    </xf>
    <xf numFmtId="0" fontId="15" fillId="3" borderId="18" xfId="0" applyFont="1" applyFill="1" applyBorder="1" applyAlignment="1" applyProtection="1">
      <alignment vertical="center" wrapText="1"/>
      <protection hidden="1"/>
    </xf>
    <xf numFmtId="0" fontId="15" fillId="3" borderId="24" xfId="0" applyFont="1" applyFill="1" applyBorder="1" applyAlignment="1" applyProtection="1">
      <alignment horizontal="center" vertical="center" wrapText="1"/>
      <protection hidden="1"/>
    </xf>
    <xf numFmtId="0" fontId="15" fillId="3" borderId="19" xfId="0" applyFont="1" applyFill="1" applyBorder="1" applyAlignment="1" applyProtection="1">
      <alignment vertical="center" wrapText="1"/>
      <protection hidden="1"/>
    </xf>
    <xf numFmtId="0" fontId="15" fillId="3" borderId="19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Protection="1">
      <protection hidden="1"/>
    </xf>
    <xf numFmtId="165" fontId="18" fillId="2" borderId="0" xfId="1" applyNumberFormat="1" applyFont="1" applyFill="1" applyBorder="1" applyAlignment="1" applyProtection="1">
      <protection hidden="1"/>
    </xf>
    <xf numFmtId="4" fontId="8" fillId="2" borderId="0" xfId="0" applyNumberFormat="1" applyFont="1" applyFill="1" applyAlignment="1" applyProtection="1">
      <alignment horizontal="right"/>
      <protection hidden="1"/>
    </xf>
    <xf numFmtId="3" fontId="18" fillId="2" borderId="0" xfId="1" applyNumberFormat="1" applyFont="1" applyFill="1" applyBorder="1" applyAlignment="1" applyProtection="1">
      <protection hidden="1"/>
    </xf>
    <xf numFmtId="0" fontId="20" fillId="2" borderId="0" xfId="0" applyFont="1" applyFill="1" applyProtection="1">
      <protection hidden="1"/>
    </xf>
    <xf numFmtId="165" fontId="20" fillId="2" borderId="0" xfId="1" applyNumberFormat="1" applyFont="1" applyFill="1" applyAlignment="1" applyProtection="1">
      <protection hidden="1"/>
    </xf>
    <xf numFmtId="0" fontId="13" fillId="2" borderId="0" xfId="0" applyFont="1" applyFill="1" applyProtection="1">
      <protection hidden="1"/>
    </xf>
    <xf numFmtId="0" fontId="8" fillId="2" borderId="0" xfId="0" applyFont="1" applyFill="1" applyProtection="1">
      <protection hidden="1"/>
    </xf>
    <xf numFmtId="44" fontId="8" fillId="0" borderId="16" xfId="1" applyFont="1" applyFill="1" applyBorder="1" applyProtection="1">
      <protection hidden="1"/>
    </xf>
    <xf numFmtId="44" fontId="8" fillId="5" borderId="16" xfId="1" applyFont="1" applyFill="1" applyBorder="1" applyProtection="1">
      <protection hidden="1"/>
    </xf>
    <xf numFmtId="164" fontId="16" fillId="3" borderId="20" xfId="0" applyNumberFormat="1" applyFont="1" applyFill="1" applyBorder="1" applyAlignment="1" applyProtection="1">
      <alignment vertical="center" wrapText="1"/>
      <protection hidden="1"/>
    </xf>
    <xf numFmtId="4" fontId="19" fillId="2" borderId="0" xfId="0" applyNumberFormat="1" applyFont="1" applyFill="1" applyProtection="1">
      <protection hidden="1"/>
    </xf>
    <xf numFmtId="0" fontId="19" fillId="2" borderId="0" xfId="0" applyFont="1" applyFill="1" applyProtection="1">
      <protection hidden="1"/>
    </xf>
    <xf numFmtId="0" fontId="8" fillId="4" borderId="2" xfId="0" applyFont="1" applyFill="1" applyBorder="1" applyProtection="1">
      <protection hidden="1"/>
    </xf>
    <xf numFmtId="0" fontId="8" fillId="2" borderId="2" xfId="0" applyFont="1" applyFill="1" applyBorder="1" applyProtection="1">
      <protection hidden="1"/>
    </xf>
    <xf numFmtId="0" fontId="27" fillId="2" borderId="4" xfId="2" applyFont="1" applyFill="1" applyBorder="1" applyAlignment="1" applyProtection="1">
      <alignment vertical="top"/>
      <protection hidden="1"/>
    </xf>
    <xf numFmtId="0" fontId="27" fillId="2" borderId="0" xfId="2" applyFont="1" applyFill="1" applyProtection="1">
      <protection hidden="1"/>
    </xf>
    <xf numFmtId="0" fontId="27" fillId="4" borderId="0" xfId="2" applyFont="1" applyFill="1" applyAlignment="1" applyProtection="1">
      <alignment horizontal="left" vertical="top" wrapText="1"/>
      <protection hidden="1"/>
    </xf>
    <xf numFmtId="0" fontId="27" fillId="2" borderId="6" xfId="2" applyFont="1" applyFill="1" applyBorder="1" applyProtection="1">
      <protection hidden="1"/>
    </xf>
    <xf numFmtId="0" fontId="27" fillId="2" borderId="7" xfId="2" applyFont="1" applyFill="1" applyBorder="1" applyProtection="1">
      <protection hidden="1"/>
    </xf>
    <xf numFmtId="0" fontId="27" fillId="0" borderId="7" xfId="2" applyFont="1" applyBorder="1" applyAlignment="1" applyProtection="1">
      <alignment horizontal="left"/>
      <protection hidden="1"/>
    </xf>
    <xf numFmtId="0" fontId="25" fillId="2" borderId="7" xfId="2" applyFont="1" applyFill="1" applyBorder="1" applyProtection="1">
      <protection hidden="1"/>
    </xf>
    <xf numFmtId="0" fontId="11" fillId="4" borderId="7" xfId="4" applyFont="1" applyFill="1" applyBorder="1" applyAlignment="1" applyProtection="1">
      <alignment horizontal="right"/>
      <protection hidden="1"/>
    </xf>
    <xf numFmtId="14" fontId="13" fillId="4" borderId="8" xfId="4" applyNumberFormat="1" applyFont="1" applyFill="1" applyBorder="1" applyAlignment="1" applyProtection="1">
      <alignment horizontal="left"/>
      <protection hidden="1"/>
    </xf>
    <xf numFmtId="0" fontId="8" fillId="2" borderId="0" xfId="0" applyFont="1" applyFill="1" applyAlignment="1" applyProtection="1">
      <alignment horizontal="right"/>
      <protection hidden="1"/>
    </xf>
    <xf numFmtId="0" fontId="8" fillId="2" borderId="0" xfId="0" applyFont="1" applyFill="1" applyAlignment="1" applyProtection="1">
      <alignment wrapText="1"/>
      <protection hidden="1"/>
    </xf>
    <xf numFmtId="0" fontId="8" fillId="2" borderId="0" xfId="0" applyFont="1" applyFill="1" applyAlignment="1" applyProtection="1">
      <alignment horizontal="center"/>
      <protection hidden="1"/>
    </xf>
    <xf numFmtId="4" fontId="8" fillId="2" borderId="0" xfId="0" applyNumberFormat="1" applyFont="1" applyFill="1" applyProtection="1">
      <protection hidden="1"/>
    </xf>
    <xf numFmtId="44" fontId="8" fillId="5" borderId="15" xfId="1" applyFont="1" applyFill="1" applyBorder="1" applyProtection="1">
      <protection hidden="1"/>
    </xf>
    <xf numFmtId="0" fontId="13" fillId="2" borderId="11" xfId="0" applyFont="1" applyFill="1" applyBorder="1" applyAlignment="1" applyProtection="1">
      <alignment horizontal="center" vertical="center" wrapText="1"/>
      <protection hidden="1"/>
    </xf>
    <xf numFmtId="0" fontId="13" fillId="2" borderId="15" xfId="0" applyFont="1" applyFill="1" applyBorder="1" applyAlignment="1" applyProtection="1">
      <alignment horizontal="center" vertical="center" wrapText="1"/>
      <protection hidden="1"/>
    </xf>
    <xf numFmtId="0" fontId="28" fillId="2" borderId="1" xfId="0" applyFont="1" applyFill="1" applyBorder="1" applyAlignment="1" applyProtection="1">
      <alignment horizontal="center"/>
      <protection hidden="1"/>
    </xf>
    <xf numFmtId="0" fontId="28" fillId="2" borderId="2" xfId="0" applyFont="1" applyFill="1" applyBorder="1" applyAlignment="1" applyProtection="1">
      <alignment horizontal="center"/>
      <protection hidden="1"/>
    </xf>
    <xf numFmtId="0" fontId="18" fillId="2" borderId="0" xfId="0" applyFont="1" applyFill="1" applyProtection="1">
      <protection hidden="1"/>
    </xf>
    <xf numFmtId="0" fontId="29" fillId="2" borderId="0" xfId="2" applyFont="1" applyFill="1" applyAlignment="1" applyProtection="1">
      <alignment horizontal="center" vertical="center"/>
      <protection hidden="1"/>
    </xf>
    <xf numFmtId="0" fontId="29" fillId="2" borderId="5" xfId="2" applyFont="1" applyFill="1" applyBorder="1" applyAlignment="1" applyProtection="1">
      <alignment horizontal="center" vertical="center"/>
      <protection hidden="1"/>
    </xf>
    <xf numFmtId="4" fontId="23" fillId="2" borderId="2" xfId="13" applyNumberFormat="1" applyFont="1" applyFill="1" applyBorder="1" applyAlignment="1" applyProtection="1">
      <alignment horizontal="center"/>
      <protection hidden="1"/>
    </xf>
    <xf numFmtId="4" fontId="24" fillId="2" borderId="3" xfId="0" applyNumberFormat="1" applyFont="1" applyFill="1" applyBorder="1" applyAlignment="1" applyProtection="1">
      <alignment horizontal="center"/>
      <protection hidden="1"/>
    </xf>
    <xf numFmtId="0" fontId="13" fillId="2" borderId="12" xfId="0" applyFont="1" applyFill="1" applyBorder="1" applyAlignment="1" applyProtection="1">
      <alignment horizontal="center" vertical="center" wrapText="1"/>
      <protection hidden="1"/>
    </xf>
    <xf numFmtId="0" fontId="13" fillId="2" borderId="16" xfId="0" applyFont="1" applyFill="1" applyBorder="1" applyAlignment="1" applyProtection="1">
      <alignment horizontal="center" vertical="center" wrapText="1"/>
      <protection hidden="1"/>
    </xf>
    <xf numFmtId="4" fontId="13" fillId="2" borderId="21" xfId="0" applyNumberFormat="1" applyFont="1" applyFill="1" applyBorder="1" applyAlignment="1" applyProtection="1">
      <alignment horizontal="center" vertical="center"/>
      <protection hidden="1"/>
    </xf>
    <xf numFmtId="4" fontId="13" fillId="2" borderId="22" xfId="0" applyNumberFormat="1" applyFont="1" applyFill="1" applyBorder="1" applyAlignment="1" applyProtection="1">
      <alignment horizontal="center" vertical="center"/>
      <protection hidden="1"/>
    </xf>
    <xf numFmtId="0" fontId="20" fillId="2" borderId="0" xfId="0" applyFont="1" applyFill="1" applyProtection="1">
      <protection hidden="1"/>
    </xf>
    <xf numFmtId="0" fontId="13" fillId="2" borderId="9" xfId="0" applyFont="1" applyFill="1" applyBorder="1" applyAlignment="1" applyProtection="1">
      <alignment vertical="center" wrapText="1"/>
      <protection hidden="1"/>
    </xf>
    <xf numFmtId="0" fontId="13" fillId="2" borderId="13" xfId="0" applyFont="1" applyFill="1" applyBorder="1" applyAlignment="1" applyProtection="1">
      <alignment vertical="center" wrapText="1"/>
      <protection hidden="1"/>
    </xf>
    <xf numFmtId="0" fontId="13" fillId="2" borderId="10" xfId="0" applyFont="1" applyFill="1" applyBorder="1" applyAlignment="1" applyProtection="1">
      <alignment horizontal="center" vertical="center" wrapText="1"/>
      <protection hidden="1"/>
    </xf>
    <xf numFmtId="0" fontId="13" fillId="2" borderId="14" xfId="0" applyFont="1" applyFill="1" applyBorder="1" applyAlignment="1" applyProtection="1">
      <alignment horizontal="center" vertical="center" wrapText="1"/>
      <protection hidden="1"/>
    </xf>
    <xf numFmtId="0" fontId="13" fillId="2" borderId="21" xfId="0" applyFont="1" applyFill="1" applyBorder="1" applyAlignment="1" applyProtection="1">
      <alignment horizontal="center" vertical="center" wrapText="1"/>
      <protection hidden="1"/>
    </xf>
    <xf numFmtId="0" fontId="13" fillId="2" borderId="22" xfId="0" applyFont="1" applyFill="1" applyBorder="1" applyAlignment="1" applyProtection="1">
      <alignment horizontal="center" vertical="center" wrapText="1"/>
      <protection hidden="1"/>
    </xf>
  </cellXfs>
  <cellStyles count="607">
    <cellStyle name="Hypertextový odkaz" xfId="13" builtinId="8"/>
    <cellStyle name="Hypertextový odkaz 2" xfId="32"/>
    <cellStyle name="Měna" xfId="1" builtinId="4"/>
    <cellStyle name="Měna 2" xfId="7"/>
    <cellStyle name="Měna 2 2" xfId="33"/>
    <cellStyle name="Měna 3" xfId="10"/>
    <cellStyle name="Měna 3 2" xfId="15"/>
    <cellStyle name="Měna 3 2 2" xfId="27"/>
    <cellStyle name="Měna 3 2 2 2" xfId="93"/>
    <cellStyle name="Měna 3 2 2 2 2" xfId="156"/>
    <cellStyle name="Měna 3 2 2 2 2 2" xfId="301"/>
    <cellStyle name="Měna 3 2 2 2 2 2 2" xfId="602"/>
    <cellStyle name="Měna 3 2 2 2 2 3" xfId="457"/>
    <cellStyle name="Měna 3 2 2 2 3" xfId="238"/>
    <cellStyle name="Měna 3 2 2 2 3 2" xfId="539"/>
    <cellStyle name="Měna 3 2 2 2 4" xfId="394"/>
    <cellStyle name="Měna 3 2 2 3" xfId="135"/>
    <cellStyle name="Měna 3 2 2 3 2" xfId="280"/>
    <cellStyle name="Měna 3 2 2 3 2 2" xfId="581"/>
    <cellStyle name="Měna 3 2 2 3 3" xfId="436"/>
    <cellStyle name="Měna 3 2 2 4" xfId="114"/>
    <cellStyle name="Měna 3 2 2 4 2" xfId="259"/>
    <cellStyle name="Měna 3 2 2 4 2 2" xfId="560"/>
    <cellStyle name="Měna 3 2 2 4 3" xfId="415"/>
    <cellStyle name="Měna 3 2 2 5" xfId="71"/>
    <cellStyle name="Měna 3 2 2 5 2" xfId="217"/>
    <cellStyle name="Měna 3 2 2 5 2 2" xfId="518"/>
    <cellStyle name="Měna 3 2 2 5 3" xfId="372"/>
    <cellStyle name="Měna 3 2 2 6" xfId="49"/>
    <cellStyle name="Měna 3 2 2 6 2" xfId="195"/>
    <cellStyle name="Měna 3 2 2 6 2 2" xfId="496"/>
    <cellStyle name="Měna 3 2 2 6 3" xfId="350"/>
    <cellStyle name="Měna 3 2 2 7" xfId="177"/>
    <cellStyle name="Měna 3 2 2 7 2" xfId="478"/>
    <cellStyle name="Měna 3 2 2 8" xfId="332"/>
    <cellStyle name="Měna 3 2 3" xfId="21"/>
    <cellStyle name="Měna 3 2 3 2" xfId="144"/>
    <cellStyle name="Měna 3 2 3 2 2" xfId="289"/>
    <cellStyle name="Měna 3 2 3 2 2 2" xfId="590"/>
    <cellStyle name="Měna 3 2 3 2 3" xfId="445"/>
    <cellStyle name="Měna 3 2 3 3" xfId="81"/>
    <cellStyle name="Měna 3 2 3 3 2" xfId="226"/>
    <cellStyle name="Měna 3 2 3 3 2 2" xfId="527"/>
    <cellStyle name="Měna 3 2 3 3 3" xfId="382"/>
    <cellStyle name="Měna 3 2 3 4" xfId="171"/>
    <cellStyle name="Měna 3 2 3 4 2" xfId="472"/>
    <cellStyle name="Měna 3 2 3 5" xfId="326"/>
    <cellStyle name="Měna 3 2 4" xfId="123"/>
    <cellStyle name="Měna 3 2 4 2" xfId="268"/>
    <cellStyle name="Měna 3 2 4 2 2" xfId="569"/>
    <cellStyle name="Měna 3 2 4 3" xfId="424"/>
    <cellStyle name="Měna 3 2 5" xfId="102"/>
    <cellStyle name="Měna 3 2 5 2" xfId="247"/>
    <cellStyle name="Měna 3 2 5 2 2" xfId="548"/>
    <cellStyle name="Měna 3 2 5 3" xfId="403"/>
    <cellStyle name="Měna 3 2 6" xfId="59"/>
    <cellStyle name="Měna 3 2 6 2" xfId="205"/>
    <cellStyle name="Měna 3 2 6 2 2" xfId="506"/>
    <cellStyle name="Měna 3 2 6 3" xfId="360"/>
    <cellStyle name="Měna 3 2 7" xfId="37"/>
    <cellStyle name="Měna 3 2 7 2" xfId="183"/>
    <cellStyle name="Měna 3 2 7 2 2" xfId="484"/>
    <cellStyle name="Měna 3 2 7 3" xfId="338"/>
    <cellStyle name="Měna 3 2 8" xfId="165"/>
    <cellStyle name="Měna 3 2 8 2" xfId="466"/>
    <cellStyle name="Měna 3 2 9" xfId="320"/>
    <cellStyle name="Měna 3 3" xfId="24"/>
    <cellStyle name="Měna 3 3 2" xfId="52"/>
    <cellStyle name="Měna 3 3 2 2" xfId="96"/>
    <cellStyle name="Měna 3 3 2 2 2" xfId="159"/>
    <cellStyle name="Měna 3 3 2 2 2 2" xfId="304"/>
    <cellStyle name="Měna 3 3 2 2 2 2 2" xfId="605"/>
    <cellStyle name="Měna 3 3 2 2 2 3" xfId="460"/>
    <cellStyle name="Měna 3 3 2 2 3" xfId="241"/>
    <cellStyle name="Měna 3 3 2 2 3 2" xfId="542"/>
    <cellStyle name="Měna 3 3 2 2 4" xfId="397"/>
    <cellStyle name="Měna 3 3 2 3" xfId="138"/>
    <cellStyle name="Měna 3 3 2 3 2" xfId="283"/>
    <cellStyle name="Měna 3 3 2 3 2 2" xfId="584"/>
    <cellStyle name="Měna 3 3 2 3 3" xfId="439"/>
    <cellStyle name="Měna 3 3 2 4" xfId="117"/>
    <cellStyle name="Měna 3 3 2 4 2" xfId="262"/>
    <cellStyle name="Měna 3 3 2 4 2 2" xfId="563"/>
    <cellStyle name="Měna 3 3 2 4 3" xfId="418"/>
    <cellStyle name="Měna 3 3 2 5" xfId="74"/>
    <cellStyle name="Měna 3 3 2 5 2" xfId="220"/>
    <cellStyle name="Měna 3 3 2 5 2 2" xfId="521"/>
    <cellStyle name="Měna 3 3 2 5 3" xfId="375"/>
    <cellStyle name="Měna 3 3 2 6" xfId="198"/>
    <cellStyle name="Měna 3 3 2 6 2" xfId="499"/>
    <cellStyle name="Měna 3 3 2 7" xfId="353"/>
    <cellStyle name="Měna 3 3 3" xfId="84"/>
    <cellStyle name="Měna 3 3 3 2" xfId="147"/>
    <cellStyle name="Měna 3 3 3 2 2" xfId="292"/>
    <cellStyle name="Měna 3 3 3 2 2 2" xfId="593"/>
    <cellStyle name="Měna 3 3 3 2 3" xfId="448"/>
    <cellStyle name="Měna 3 3 3 3" xfId="229"/>
    <cellStyle name="Měna 3 3 3 3 2" xfId="530"/>
    <cellStyle name="Měna 3 3 3 4" xfId="385"/>
    <cellStyle name="Měna 3 3 4" xfId="126"/>
    <cellStyle name="Měna 3 3 4 2" xfId="271"/>
    <cellStyle name="Měna 3 3 4 2 2" xfId="572"/>
    <cellStyle name="Měna 3 3 4 3" xfId="427"/>
    <cellStyle name="Měna 3 3 5" xfId="105"/>
    <cellStyle name="Měna 3 3 5 2" xfId="250"/>
    <cellStyle name="Měna 3 3 5 2 2" xfId="551"/>
    <cellStyle name="Měna 3 3 5 3" xfId="406"/>
    <cellStyle name="Měna 3 3 6" xfId="62"/>
    <cellStyle name="Měna 3 3 6 2" xfId="208"/>
    <cellStyle name="Měna 3 3 6 2 2" xfId="509"/>
    <cellStyle name="Měna 3 3 6 3" xfId="363"/>
    <cellStyle name="Měna 3 3 7" xfId="40"/>
    <cellStyle name="Měna 3 3 7 2" xfId="186"/>
    <cellStyle name="Měna 3 3 7 2 2" xfId="487"/>
    <cellStyle name="Měna 3 3 7 3" xfId="341"/>
    <cellStyle name="Měna 3 3 8" xfId="174"/>
    <cellStyle name="Měna 3 3 8 2" xfId="475"/>
    <cellStyle name="Měna 3 3 9" xfId="329"/>
    <cellStyle name="Měna 3 4" xfId="18"/>
    <cellStyle name="Měna 3 4 2" xfId="87"/>
    <cellStyle name="Měna 3 4 2 2" xfId="150"/>
    <cellStyle name="Měna 3 4 2 2 2" xfId="295"/>
    <cellStyle name="Měna 3 4 2 2 2 2" xfId="596"/>
    <cellStyle name="Měna 3 4 2 2 3" xfId="451"/>
    <cellStyle name="Měna 3 4 2 3" xfId="232"/>
    <cellStyle name="Měna 3 4 2 3 2" xfId="533"/>
    <cellStyle name="Měna 3 4 2 4" xfId="388"/>
    <cellStyle name="Měna 3 4 3" xfId="129"/>
    <cellStyle name="Měna 3 4 3 2" xfId="274"/>
    <cellStyle name="Měna 3 4 3 2 2" xfId="575"/>
    <cellStyle name="Měna 3 4 3 3" xfId="430"/>
    <cellStyle name="Měna 3 4 4" xfId="108"/>
    <cellStyle name="Měna 3 4 4 2" xfId="253"/>
    <cellStyle name="Měna 3 4 4 2 2" xfId="554"/>
    <cellStyle name="Měna 3 4 4 3" xfId="409"/>
    <cellStyle name="Měna 3 4 5" xfId="65"/>
    <cellStyle name="Měna 3 4 5 2" xfId="211"/>
    <cellStyle name="Měna 3 4 5 2 2" xfId="512"/>
    <cellStyle name="Měna 3 4 5 3" xfId="366"/>
    <cellStyle name="Měna 3 4 6" xfId="43"/>
    <cellStyle name="Měna 3 4 6 2" xfId="189"/>
    <cellStyle name="Měna 3 4 6 2 2" xfId="490"/>
    <cellStyle name="Měna 3 4 6 3" xfId="344"/>
    <cellStyle name="Měna 3 4 7" xfId="168"/>
    <cellStyle name="Měna 3 4 7 2" xfId="469"/>
    <cellStyle name="Měna 3 4 8" xfId="323"/>
    <cellStyle name="Měna 3 5" xfId="34"/>
    <cellStyle name="Měna 3 6" xfId="162"/>
    <cellStyle name="Měna 3 6 2" xfId="463"/>
    <cellStyle name="Měna 3 7" xfId="317"/>
    <cellStyle name="Měna 4" xfId="30"/>
    <cellStyle name="Měna 4 2" xfId="46"/>
    <cellStyle name="Měna 4 2 2" xfId="90"/>
    <cellStyle name="Měna 4 2 2 2" xfId="153"/>
    <cellStyle name="Měna 4 2 2 2 2" xfId="298"/>
    <cellStyle name="Měna 4 2 2 2 2 2" xfId="599"/>
    <cellStyle name="Měna 4 2 2 2 3" xfId="454"/>
    <cellStyle name="Měna 4 2 2 3" xfId="235"/>
    <cellStyle name="Měna 4 2 2 3 2" xfId="536"/>
    <cellStyle name="Měna 4 2 2 4" xfId="391"/>
    <cellStyle name="Měna 4 2 3" xfId="132"/>
    <cellStyle name="Měna 4 2 3 2" xfId="277"/>
    <cellStyle name="Měna 4 2 3 2 2" xfId="578"/>
    <cellStyle name="Měna 4 2 3 3" xfId="433"/>
    <cellStyle name="Měna 4 2 4" xfId="111"/>
    <cellStyle name="Měna 4 2 4 2" xfId="256"/>
    <cellStyle name="Měna 4 2 4 2 2" xfId="557"/>
    <cellStyle name="Měna 4 2 4 3" xfId="412"/>
    <cellStyle name="Měna 4 2 5" xfId="68"/>
    <cellStyle name="Měna 4 2 5 2" xfId="214"/>
    <cellStyle name="Měna 4 2 5 2 2" xfId="515"/>
    <cellStyle name="Měna 4 2 5 3" xfId="369"/>
    <cellStyle name="Měna 4 2 6" xfId="192"/>
    <cellStyle name="Měna 4 2 6 2" xfId="493"/>
    <cellStyle name="Měna 4 2 7" xfId="347"/>
    <cellStyle name="Měna 4 3" xfId="77"/>
    <cellStyle name="Měna 4 3 2" xfId="141"/>
    <cellStyle name="Měna 4 3 2 2" xfId="286"/>
    <cellStyle name="Měna 4 3 2 2 2" xfId="587"/>
    <cellStyle name="Měna 4 3 2 3" xfId="442"/>
    <cellStyle name="Měna 4 3 3" xfId="223"/>
    <cellStyle name="Měna 4 3 3 2" xfId="524"/>
    <cellStyle name="Měna 4 3 4" xfId="378"/>
    <cellStyle name="Měna 4 4" xfId="120"/>
    <cellStyle name="Měna 4 4 2" xfId="265"/>
    <cellStyle name="Měna 4 4 2 2" xfId="566"/>
    <cellStyle name="Měna 4 4 3" xfId="421"/>
    <cellStyle name="Měna 4 5" xfId="99"/>
    <cellStyle name="Měna 4 5 2" xfId="244"/>
    <cellStyle name="Měna 4 5 2 2" xfId="545"/>
    <cellStyle name="Měna 4 5 3" xfId="400"/>
    <cellStyle name="Měna 4 6" xfId="56"/>
    <cellStyle name="Měna 4 6 2" xfId="202"/>
    <cellStyle name="Měna 4 6 2 2" xfId="503"/>
    <cellStyle name="Měna 4 6 3" xfId="357"/>
    <cellStyle name="Měna 4 7" xfId="180"/>
    <cellStyle name="Měna 4 7 2" xfId="481"/>
    <cellStyle name="Měna 4 8" xfId="335"/>
    <cellStyle name="Normální" xfId="0" builtinId="0"/>
    <cellStyle name="Normální 10" xfId="314"/>
    <cellStyle name="normální 11" xfId="307"/>
    <cellStyle name="normální 12" xfId="311"/>
    <cellStyle name="normální 16" xfId="310"/>
    <cellStyle name="Normální 2" xfId="6"/>
    <cellStyle name="normální 21" xfId="313"/>
    <cellStyle name="normální 23" xfId="308"/>
    <cellStyle name="Normální 3" xfId="5"/>
    <cellStyle name="Normální 3 2" xfId="12"/>
    <cellStyle name="Normální 3 3" xfId="79"/>
    <cellStyle name="Normální 3 3 2" xfId="380"/>
    <cellStyle name="Normální 4" xfId="9"/>
    <cellStyle name="Normální 4 10" xfId="29"/>
    <cellStyle name="Normální 4 10 2" xfId="179"/>
    <cellStyle name="Normální 4 10 2 2" xfId="480"/>
    <cellStyle name="Normální 4 10 3" xfId="334"/>
    <cellStyle name="Normální 4 11" xfId="161"/>
    <cellStyle name="Normální 4 11 2" xfId="462"/>
    <cellStyle name="Normální 4 12" xfId="316"/>
    <cellStyle name="Normální 4 2" xfId="14"/>
    <cellStyle name="Normální 4 2 2" xfId="26"/>
    <cellStyle name="Normální 4 2 2 2" xfId="92"/>
    <cellStyle name="Normální 4 2 2 2 2" xfId="155"/>
    <cellStyle name="Normální 4 2 2 2 2 2" xfId="300"/>
    <cellStyle name="Normální 4 2 2 2 2 2 2" xfId="601"/>
    <cellStyle name="Normální 4 2 2 2 2 3" xfId="456"/>
    <cellStyle name="Normální 4 2 2 2 3" xfId="237"/>
    <cellStyle name="Normální 4 2 2 2 3 2" xfId="538"/>
    <cellStyle name="Normální 4 2 2 2 4" xfId="393"/>
    <cellStyle name="Normální 4 2 2 3" xfId="134"/>
    <cellStyle name="Normální 4 2 2 3 2" xfId="279"/>
    <cellStyle name="Normální 4 2 2 3 2 2" xfId="580"/>
    <cellStyle name="Normální 4 2 2 3 3" xfId="435"/>
    <cellStyle name="Normální 4 2 2 4" xfId="113"/>
    <cellStyle name="Normální 4 2 2 4 2" xfId="258"/>
    <cellStyle name="Normální 4 2 2 4 2 2" xfId="559"/>
    <cellStyle name="Normální 4 2 2 4 3" xfId="414"/>
    <cellStyle name="Normální 4 2 2 5" xfId="70"/>
    <cellStyle name="Normální 4 2 2 5 2" xfId="216"/>
    <cellStyle name="Normální 4 2 2 5 2 2" xfId="517"/>
    <cellStyle name="Normální 4 2 2 5 3" xfId="371"/>
    <cellStyle name="Normální 4 2 2 6" xfId="48"/>
    <cellStyle name="Normální 4 2 2 6 2" xfId="194"/>
    <cellStyle name="Normální 4 2 2 6 2 2" xfId="495"/>
    <cellStyle name="Normální 4 2 2 6 3" xfId="349"/>
    <cellStyle name="Normální 4 2 2 7" xfId="176"/>
    <cellStyle name="Normální 4 2 2 7 2" xfId="477"/>
    <cellStyle name="Normální 4 2 2 8" xfId="331"/>
    <cellStyle name="Normální 4 2 3" xfId="20"/>
    <cellStyle name="Normální 4 2 3 2" xfId="143"/>
    <cellStyle name="Normální 4 2 3 2 2" xfId="288"/>
    <cellStyle name="Normální 4 2 3 2 2 2" xfId="589"/>
    <cellStyle name="Normální 4 2 3 2 3" xfId="444"/>
    <cellStyle name="Normální 4 2 3 3" xfId="80"/>
    <cellStyle name="Normální 4 2 3 3 2" xfId="225"/>
    <cellStyle name="Normální 4 2 3 3 2 2" xfId="526"/>
    <cellStyle name="Normální 4 2 3 3 3" xfId="381"/>
    <cellStyle name="Normální 4 2 3 4" xfId="170"/>
    <cellStyle name="Normální 4 2 3 4 2" xfId="471"/>
    <cellStyle name="Normální 4 2 3 5" xfId="325"/>
    <cellStyle name="Normální 4 2 4" xfId="122"/>
    <cellStyle name="Normální 4 2 4 2" xfId="267"/>
    <cellStyle name="Normální 4 2 4 2 2" xfId="568"/>
    <cellStyle name="Normální 4 2 4 3" xfId="423"/>
    <cellStyle name="Normální 4 2 5" xfId="101"/>
    <cellStyle name="Normální 4 2 5 2" xfId="246"/>
    <cellStyle name="Normální 4 2 5 2 2" xfId="547"/>
    <cellStyle name="Normální 4 2 5 3" xfId="402"/>
    <cellStyle name="Normální 4 2 6" xfId="58"/>
    <cellStyle name="Normální 4 2 6 2" xfId="204"/>
    <cellStyle name="Normální 4 2 6 2 2" xfId="505"/>
    <cellStyle name="Normální 4 2 6 3" xfId="359"/>
    <cellStyle name="Normální 4 2 7" xfId="36"/>
    <cellStyle name="Normální 4 2 7 2" xfId="182"/>
    <cellStyle name="Normální 4 2 7 2 2" xfId="483"/>
    <cellStyle name="Normální 4 2 7 3" xfId="337"/>
    <cellStyle name="Normální 4 2 8" xfId="164"/>
    <cellStyle name="Normální 4 2 8 2" xfId="465"/>
    <cellStyle name="Normální 4 2 9" xfId="319"/>
    <cellStyle name="Normální 4 3" xfId="23"/>
    <cellStyle name="Normální 4 3 2" xfId="51"/>
    <cellStyle name="Normální 4 3 2 2" xfId="95"/>
    <cellStyle name="Normální 4 3 2 2 2" xfId="158"/>
    <cellStyle name="Normální 4 3 2 2 2 2" xfId="303"/>
    <cellStyle name="Normální 4 3 2 2 2 2 2" xfId="604"/>
    <cellStyle name="Normální 4 3 2 2 2 3" xfId="459"/>
    <cellStyle name="Normální 4 3 2 2 3" xfId="240"/>
    <cellStyle name="Normální 4 3 2 2 3 2" xfId="541"/>
    <cellStyle name="Normální 4 3 2 2 4" xfId="396"/>
    <cellStyle name="Normální 4 3 2 3" xfId="137"/>
    <cellStyle name="Normální 4 3 2 3 2" xfId="282"/>
    <cellStyle name="Normální 4 3 2 3 2 2" xfId="583"/>
    <cellStyle name="Normální 4 3 2 3 3" xfId="438"/>
    <cellStyle name="Normální 4 3 2 4" xfId="116"/>
    <cellStyle name="Normální 4 3 2 4 2" xfId="261"/>
    <cellStyle name="Normální 4 3 2 4 2 2" xfId="562"/>
    <cellStyle name="Normální 4 3 2 4 3" xfId="417"/>
    <cellStyle name="Normální 4 3 2 5" xfId="73"/>
    <cellStyle name="Normální 4 3 2 5 2" xfId="219"/>
    <cellStyle name="Normální 4 3 2 5 2 2" xfId="520"/>
    <cellStyle name="Normální 4 3 2 5 3" xfId="374"/>
    <cellStyle name="Normální 4 3 2 6" xfId="197"/>
    <cellStyle name="Normální 4 3 2 6 2" xfId="498"/>
    <cellStyle name="Normální 4 3 2 7" xfId="352"/>
    <cellStyle name="Normální 4 3 3" xfId="83"/>
    <cellStyle name="Normální 4 3 3 2" xfId="146"/>
    <cellStyle name="Normální 4 3 3 2 2" xfId="291"/>
    <cellStyle name="Normální 4 3 3 2 2 2" xfId="592"/>
    <cellStyle name="Normální 4 3 3 2 3" xfId="447"/>
    <cellStyle name="Normální 4 3 3 3" xfId="228"/>
    <cellStyle name="Normální 4 3 3 3 2" xfId="529"/>
    <cellStyle name="Normální 4 3 3 4" xfId="384"/>
    <cellStyle name="Normální 4 3 4" xfId="125"/>
    <cellStyle name="Normální 4 3 4 2" xfId="270"/>
    <cellStyle name="Normální 4 3 4 2 2" xfId="571"/>
    <cellStyle name="Normální 4 3 4 3" xfId="426"/>
    <cellStyle name="Normální 4 3 5" xfId="104"/>
    <cellStyle name="Normální 4 3 5 2" xfId="249"/>
    <cellStyle name="Normální 4 3 5 2 2" xfId="550"/>
    <cellStyle name="Normální 4 3 5 3" xfId="405"/>
    <cellStyle name="Normální 4 3 6" xfId="61"/>
    <cellStyle name="Normální 4 3 6 2" xfId="207"/>
    <cellStyle name="Normální 4 3 6 2 2" xfId="508"/>
    <cellStyle name="Normální 4 3 6 3" xfId="362"/>
    <cellStyle name="Normální 4 3 7" xfId="39"/>
    <cellStyle name="Normální 4 3 7 2" xfId="185"/>
    <cellStyle name="Normální 4 3 7 2 2" xfId="486"/>
    <cellStyle name="Normální 4 3 7 3" xfId="340"/>
    <cellStyle name="Normální 4 3 8" xfId="173"/>
    <cellStyle name="Normální 4 3 8 2" xfId="474"/>
    <cellStyle name="Normální 4 3 9" xfId="328"/>
    <cellStyle name="Normální 4 4" xfId="17"/>
    <cellStyle name="Normální 4 4 2" xfId="86"/>
    <cellStyle name="Normální 4 4 2 2" xfId="149"/>
    <cellStyle name="Normální 4 4 2 2 2" xfId="294"/>
    <cellStyle name="Normální 4 4 2 2 2 2" xfId="595"/>
    <cellStyle name="Normální 4 4 2 2 3" xfId="450"/>
    <cellStyle name="Normální 4 4 2 3" xfId="231"/>
    <cellStyle name="Normální 4 4 2 3 2" xfId="532"/>
    <cellStyle name="Normální 4 4 2 4" xfId="387"/>
    <cellStyle name="Normální 4 4 3" xfId="128"/>
    <cellStyle name="Normální 4 4 3 2" xfId="273"/>
    <cellStyle name="Normální 4 4 3 2 2" xfId="574"/>
    <cellStyle name="Normální 4 4 3 3" xfId="429"/>
    <cellStyle name="Normální 4 4 4" xfId="107"/>
    <cellStyle name="Normální 4 4 4 2" xfId="252"/>
    <cellStyle name="Normální 4 4 4 2 2" xfId="553"/>
    <cellStyle name="Normální 4 4 4 3" xfId="408"/>
    <cellStyle name="Normální 4 4 5" xfId="64"/>
    <cellStyle name="Normální 4 4 5 2" xfId="210"/>
    <cellStyle name="Normální 4 4 5 2 2" xfId="511"/>
    <cellStyle name="Normální 4 4 5 3" xfId="365"/>
    <cellStyle name="Normální 4 4 6" xfId="42"/>
    <cellStyle name="Normální 4 4 6 2" xfId="188"/>
    <cellStyle name="Normální 4 4 6 2 2" xfId="489"/>
    <cellStyle name="Normální 4 4 6 3" xfId="343"/>
    <cellStyle name="Normální 4 4 7" xfId="167"/>
    <cellStyle name="Normální 4 4 7 2" xfId="468"/>
    <cellStyle name="Normální 4 4 8" xfId="322"/>
    <cellStyle name="Normální 4 5" xfId="45"/>
    <cellStyle name="Normální 4 5 2" xfId="89"/>
    <cellStyle name="Normální 4 5 2 2" xfId="152"/>
    <cellStyle name="Normální 4 5 2 2 2" xfId="297"/>
    <cellStyle name="Normální 4 5 2 2 2 2" xfId="598"/>
    <cellStyle name="Normální 4 5 2 2 3" xfId="453"/>
    <cellStyle name="Normální 4 5 2 3" xfId="234"/>
    <cellStyle name="Normální 4 5 2 3 2" xfId="535"/>
    <cellStyle name="Normální 4 5 2 4" xfId="390"/>
    <cellStyle name="Normální 4 5 3" xfId="131"/>
    <cellStyle name="Normální 4 5 3 2" xfId="276"/>
    <cellStyle name="Normální 4 5 3 2 2" xfId="577"/>
    <cellStyle name="Normální 4 5 3 3" xfId="432"/>
    <cellStyle name="Normální 4 5 4" xfId="110"/>
    <cellStyle name="Normální 4 5 4 2" xfId="255"/>
    <cellStyle name="Normální 4 5 4 2 2" xfId="556"/>
    <cellStyle name="Normální 4 5 4 3" xfId="411"/>
    <cellStyle name="Normální 4 5 5" xfId="67"/>
    <cellStyle name="Normální 4 5 5 2" xfId="213"/>
    <cellStyle name="Normální 4 5 5 2 2" xfId="514"/>
    <cellStyle name="Normální 4 5 5 3" xfId="368"/>
    <cellStyle name="Normální 4 5 6" xfId="191"/>
    <cellStyle name="Normální 4 5 6 2" xfId="492"/>
    <cellStyle name="Normální 4 5 7" xfId="346"/>
    <cellStyle name="Normální 4 6" xfId="76"/>
    <cellStyle name="Normální 4 6 2" xfId="140"/>
    <cellStyle name="Normální 4 6 2 2" xfId="285"/>
    <cellStyle name="Normální 4 6 2 2 2" xfId="586"/>
    <cellStyle name="Normální 4 6 2 3" xfId="441"/>
    <cellStyle name="Normální 4 6 3" xfId="222"/>
    <cellStyle name="Normální 4 6 3 2" xfId="523"/>
    <cellStyle name="Normální 4 6 4" xfId="377"/>
    <cellStyle name="Normální 4 7" xfId="119"/>
    <cellStyle name="Normální 4 7 2" xfId="264"/>
    <cellStyle name="Normální 4 7 2 2" xfId="565"/>
    <cellStyle name="Normální 4 7 3" xfId="420"/>
    <cellStyle name="Normální 4 8" xfId="98"/>
    <cellStyle name="Normální 4 8 2" xfId="243"/>
    <cellStyle name="Normální 4 8 2 2" xfId="544"/>
    <cellStyle name="Normální 4 8 3" xfId="399"/>
    <cellStyle name="Normální 4 9" xfId="55"/>
    <cellStyle name="Normální 4 9 2" xfId="201"/>
    <cellStyle name="Normální 4 9 2 2" xfId="502"/>
    <cellStyle name="Normální 4 9 3" xfId="356"/>
    <cellStyle name="Normální 5" xfId="54"/>
    <cellStyle name="Normální 5 2" xfId="200"/>
    <cellStyle name="Normální 5 2 2" xfId="501"/>
    <cellStyle name="Normální 5 3" xfId="355"/>
    <cellStyle name="Normální 6" xfId="306"/>
    <cellStyle name="Normální 7" xfId="312"/>
    <cellStyle name="normální 8" xfId="309"/>
    <cellStyle name="Normální 9" xfId="315"/>
    <cellStyle name="normální_Krajský soud Plzeň - trubkovani EZS a CCTV.nab" xfId="2"/>
    <cellStyle name="normální_Strukturovaná kabeláž_optika" xfId="4"/>
    <cellStyle name="Procenta 2" xfId="8"/>
    <cellStyle name="Procenta 2 2" xfId="35"/>
    <cellStyle name="Procenta 2 3" xfId="47"/>
    <cellStyle name="Procenta 2 3 2" xfId="91"/>
    <cellStyle name="Procenta 2 3 2 2" xfId="154"/>
    <cellStyle name="Procenta 2 3 2 2 2" xfId="299"/>
    <cellStyle name="Procenta 2 3 2 2 2 2" xfId="600"/>
    <cellStyle name="Procenta 2 3 2 2 3" xfId="455"/>
    <cellStyle name="Procenta 2 3 2 3" xfId="236"/>
    <cellStyle name="Procenta 2 3 2 3 2" xfId="537"/>
    <cellStyle name="Procenta 2 3 2 4" xfId="392"/>
    <cellStyle name="Procenta 2 3 3" xfId="133"/>
    <cellStyle name="Procenta 2 3 3 2" xfId="278"/>
    <cellStyle name="Procenta 2 3 3 2 2" xfId="579"/>
    <cellStyle name="Procenta 2 3 3 3" xfId="434"/>
    <cellStyle name="Procenta 2 3 4" xfId="112"/>
    <cellStyle name="Procenta 2 3 4 2" xfId="257"/>
    <cellStyle name="Procenta 2 3 4 2 2" xfId="558"/>
    <cellStyle name="Procenta 2 3 4 3" xfId="413"/>
    <cellStyle name="Procenta 2 3 5" xfId="69"/>
    <cellStyle name="Procenta 2 3 5 2" xfId="215"/>
    <cellStyle name="Procenta 2 3 5 2 2" xfId="516"/>
    <cellStyle name="Procenta 2 3 5 3" xfId="370"/>
    <cellStyle name="Procenta 2 3 6" xfId="193"/>
    <cellStyle name="Procenta 2 3 6 2" xfId="494"/>
    <cellStyle name="Procenta 2 3 7" xfId="348"/>
    <cellStyle name="Procenta 2 4" xfId="78"/>
    <cellStyle name="Procenta 2 4 2" xfId="142"/>
    <cellStyle name="Procenta 2 4 2 2" xfId="287"/>
    <cellStyle name="Procenta 2 4 2 2 2" xfId="588"/>
    <cellStyle name="Procenta 2 4 2 3" xfId="443"/>
    <cellStyle name="Procenta 2 4 3" xfId="224"/>
    <cellStyle name="Procenta 2 4 3 2" xfId="525"/>
    <cellStyle name="Procenta 2 4 4" xfId="379"/>
    <cellStyle name="Procenta 2 5" xfId="121"/>
    <cellStyle name="Procenta 2 5 2" xfId="266"/>
    <cellStyle name="Procenta 2 5 2 2" xfId="567"/>
    <cellStyle name="Procenta 2 5 3" xfId="422"/>
    <cellStyle name="Procenta 2 6" xfId="100"/>
    <cellStyle name="Procenta 2 6 2" xfId="245"/>
    <cellStyle name="Procenta 2 6 2 2" xfId="546"/>
    <cellStyle name="Procenta 2 6 3" xfId="401"/>
    <cellStyle name="Procenta 2 7" xfId="57"/>
    <cellStyle name="Procenta 2 7 2" xfId="203"/>
    <cellStyle name="Procenta 2 7 2 2" xfId="504"/>
    <cellStyle name="Procenta 2 7 3" xfId="358"/>
    <cellStyle name="Procenta 2 8" xfId="31"/>
    <cellStyle name="Procenta 2 8 2" xfId="181"/>
    <cellStyle name="Procenta 2 8 2 2" xfId="482"/>
    <cellStyle name="Procenta 2 8 3" xfId="336"/>
    <cellStyle name="Procenta 3" xfId="11"/>
    <cellStyle name="Procenta 3 10" xfId="163"/>
    <cellStyle name="Procenta 3 10 2" xfId="464"/>
    <cellStyle name="Procenta 3 11" xfId="318"/>
    <cellStyle name="Procenta 3 2" xfId="16"/>
    <cellStyle name="Procenta 3 2 2" xfId="28"/>
    <cellStyle name="Procenta 3 2 2 2" xfId="97"/>
    <cellStyle name="Procenta 3 2 2 2 2" xfId="160"/>
    <cellStyle name="Procenta 3 2 2 2 2 2" xfId="305"/>
    <cellStyle name="Procenta 3 2 2 2 2 2 2" xfId="606"/>
    <cellStyle name="Procenta 3 2 2 2 2 3" xfId="461"/>
    <cellStyle name="Procenta 3 2 2 2 3" xfId="242"/>
    <cellStyle name="Procenta 3 2 2 2 3 2" xfId="543"/>
    <cellStyle name="Procenta 3 2 2 2 4" xfId="398"/>
    <cellStyle name="Procenta 3 2 2 3" xfId="139"/>
    <cellStyle name="Procenta 3 2 2 3 2" xfId="284"/>
    <cellStyle name="Procenta 3 2 2 3 2 2" xfId="585"/>
    <cellStyle name="Procenta 3 2 2 3 3" xfId="440"/>
    <cellStyle name="Procenta 3 2 2 4" xfId="118"/>
    <cellStyle name="Procenta 3 2 2 4 2" xfId="263"/>
    <cellStyle name="Procenta 3 2 2 4 2 2" xfId="564"/>
    <cellStyle name="Procenta 3 2 2 4 3" xfId="419"/>
    <cellStyle name="Procenta 3 2 2 5" xfId="75"/>
    <cellStyle name="Procenta 3 2 2 5 2" xfId="221"/>
    <cellStyle name="Procenta 3 2 2 5 2 2" xfId="522"/>
    <cellStyle name="Procenta 3 2 2 5 3" xfId="376"/>
    <cellStyle name="Procenta 3 2 2 6" xfId="53"/>
    <cellStyle name="Procenta 3 2 2 6 2" xfId="199"/>
    <cellStyle name="Procenta 3 2 2 6 2 2" xfId="500"/>
    <cellStyle name="Procenta 3 2 2 6 3" xfId="354"/>
    <cellStyle name="Procenta 3 2 2 7" xfId="178"/>
    <cellStyle name="Procenta 3 2 2 7 2" xfId="479"/>
    <cellStyle name="Procenta 3 2 2 8" xfId="333"/>
    <cellStyle name="Procenta 3 2 3" xfId="22"/>
    <cellStyle name="Procenta 3 2 3 2" xfId="148"/>
    <cellStyle name="Procenta 3 2 3 2 2" xfId="293"/>
    <cellStyle name="Procenta 3 2 3 2 2 2" xfId="594"/>
    <cellStyle name="Procenta 3 2 3 2 3" xfId="449"/>
    <cellStyle name="Procenta 3 2 3 3" xfId="85"/>
    <cellStyle name="Procenta 3 2 3 3 2" xfId="230"/>
    <cellStyle name="Procenta 3 2 3 3 2 2" xfId="531"/>
    <cellStyle name="Procenta 3 2 3 3 3" xfId="386"/>
    <cellStyle name="Procenta 3 2 3 4" xfId="172"/>
    <cellStyle name="Procenta 3 2 3 4 2" xfId="473"/>
    <cellStyle name="Procenta 3 2 3 5" xfId="327"/>
    <cellStyle name="Procenta 3 2 4" xfId="127"/>
    <cellStyle name="Procenta 3 2 4 2" xfId="272"/>
    <cellStyle name="Procenta 3 2 4 2 2" xfId="573"/>
    <cellStyle name="Procenta 3 2 4 3" xfId="428"/>
    <cellStyle name="Procenta 3 2 5" xfId="106"/>
    <cellStyle name="Procenta 3 2 5 2" xfId="251"/>
    <cellStyle name="Procenta 3 2 5 2 2" xfId="552"/>
    <cellStyle name="Procenta 3 2 5 3" xfId="407"/>
    <cellStyle name="Procenta 3 2 6" xfId="63"/>
    <cellStyle name="Procenta 3 2 6 2" xfId="209"/>
    <cellStyle name="Procenta 3 2 6 2 2" xfId="510"/>
    <cellStyle name="Procenta 3 2 6 3" xfId="364"/>
    <cellStyle name="Procenta 3 2 7" xfId="41"/>
    <cellStyle name="Procenta 3 2 7 2" xfId="187"/>
    <cellStyle name="Procenta 3 2 7 2 2" xfId="488"/>
    <cellStyle name="Procenta 3 2 7 3" xfId="342"/>
    <cellStyle name="Procenta 3 2 8" xfId="166"/>
    <cellStyle name="Procenta 3 2 8 2" xfId="467"/>
    <cellStyle name="Procenta 3 2 9" xfId="321"/>
    <cellStyle name="Procenta 3 3" xfId="25"/>
    <cellStyle name="Procenta 3 3 2" xfId="88"/>
    <cellStyle name="Procenta 3 3 2 2" xfId="151"/>
    <cellStyle name="Procenta 3 3 2 2 2" xfId="296"/>
    <cellStyle name="Procenta 3 3 2 2 2 2" xfId="597"/>
    <cellStyle name="Procenta 3 3 2 2 3" xfId="452"/>
    <cellStyle name="Procenta 3 3 2 3" xfId="233"/>
    <cellStyle name="Procenta 3 3 2 3 2" xfId="534"/>
    <cellStyle name="Procenta 3 3 2 4" xfId="389"/>
    <cellStyle name="Procenta 3 3 3" xfId="130"/>
    <cellStyle name="Procenta 3 3 3 2" xfId="275"/>
    <cellStyle name="Procenta 3 3 3 2 2" xfId="576"/>
    <cellStyle name="Procenta 3 3 3 3" xfId="431"/>
    <cellStyle name="Procenta 3 3 4" xfId="109"/>
    <cellStyle name="Procenta 3 3 4 2" xfId="254"/>
    <cellStyle name="Procenta 3 3 4 2 2" xfId="555"/>
    <cellStyle name="Procenta 3 3 4 3" xfId="410"/>
    <cellStyle name="Procenta 3 3 5" xfId="66"/>
    <cellStyle name="Procenta 3 3 5 2" xfId="212"/>
    <cellStyle name="Procenta 3 3 5 2 2" xfId="513"/>
    <cellStyle name="Procenta 3 3 5 3" xfId="367"/>
    <cellStyle name="Procenta 3 3 6" xfId="44"/>
    <cellStyle name="Procenta 3 3 6 2" xfId="190"/>
    <cellStyle name="Procenta 3 3 6 2 2" xfId="491"/>
    <cellStyle name="Procenta 3 3 6 3" xfId="345"/>
    <cellStyle name="Procenta 3 3 7" xfId="175"/>
    <cellStyle name="Procenta 3 3 7 2" xfId="476"/>
    <cellStyle name="Procenta 3 3 8" xfId="330"/>
    <cellStyle name="Procenta 3 4" xfId="19"/>
    <cellStyle name="Procenta 3 4 2" xfId="94"/>
    <cellStyle name="Procenta 3 4 2 2" xfId="157"/>
    <cellStyle name="Procenta 3 4 2 2 2" xfId="302"/>
    <cellStyle name="Procenta 3 4 2 2 2 2" xfId="603"/>
    <cellStyle name="Procenta 3 4 2 2 3" xfId="458"/>
    <cellStyle name="Procenta 3 4 2 3" xfId="239"/>
    <cellStyle name="Procenta 3 4 2 3 2" xfId="540"/>
    <cellStyle name="Procenta 3 4 2 4" xfId="395"/>
    <cellStyle name="Procenta 3 4 3" xfId="136"/>
    <cellStyle name="Procenta 3 4 3 2" xfId="281"/>
    <cellStyle name="Procenta 3 4 3 2 2" xfId="582"/>
    <cellStyle name="Procenta 3 4 3 3" xfId="437"/>
    <cellStyle name="Procenta 3 4 4" xfId="115"/>
    <cellStyle name="Procenta 3 4 4 2" xfId="260"/>
    <cellStyle name="Procenta 3 4 4 2 2" xfId="561"/>
    <cellStyle name="Procenta 3 4 4 3" xfId="416"/>
    <cellStyle name="Procenta 3 4 5" xfId="72"/>
    <cellStyle name="Procenta 3 4 5 2" xfId="218"/>
    <cellStyle name="Procenta 3 4 5 2 2" xfId="519"/>
    <cellStyle name="Procenta 3 4 5 3" xfId="373"/>
    <cellStyle name="Procenta 3 4 6" xfId="50"/>
    <cellStyle name="Procenta 3 4 6 2" xfId="196"/>
    <cellStyle name="Procenta 3 4 6 2 2" xfId="497"/>
    <cellStyle name="Procenta 3 4 6 3" xfId="351"/>
    <cellStyle name="Procenta 3 4 7" xfId="169"/>
    <cellStyle name="Procenta 3 4 7 2" xfId="470"/>
    <cellStyle name="Procenta 3 4 8" xfId="324"/>
    <cellStyle name="Procenta 3 5" xfId="82"/>
    <cellStyle name="Procenta 3 5 2" xfId="145"/>
    <cellStyle name="Procenta 3 5 2 2" xfId="290"/>
    <cellStyle name="Procenta 3 5 2 2 2" xfId="591"/>
    <cellStyle name="Procenta 3 5 2 3" xfId="446"/>
    <cellStyle name="Procenta 3 5 3" xfId="227"/>
    <cellStyle name="Procenta 3 5 3 2" xfId="528"/>
    <cellStyle name="Procenta 3 5 4" xfId="383"/>
    <cellStyle name="Procenta 3 6" xfId="124"/>
    <cellStyle name="Procenta 3 6 2" xfId="269"/>
    <cellStyle name="Procenta 3 6 2 2" xfId="570"/>
    <cellStyle name="Procenta 3 6 3" xfId="425"/>
    <cellStyle name="Procenta 3 7" xfId="103"/>
    <cellStyle name="Procenta 3 7 2" xfId="248"/>
    <cellStyle name="Procenta 3 7 2 2" xfId="549"/>
    <cellStyle name="Procenta 3 7 3" xfId="404"/>
    <cellStyle name="Procenta 3 8" xfId="60"/>
    <cellStyle name="Procenta 3 8 2" xfId="206"/>
    <cellStyle name="Procenta 3 8 2 2" xfId="507"/>
    <cellStyle name="Procenta 3 8 3" xfId="361"/>
    <cellStyle name="Procenta 3 9" xfId="38"/>
    <cellStyle name="Procenta 3 9 2" xfId="184"/>
    <cellStyle name="Procenta 3 9 2 2" xfId="485"/>
    <cellStyle name="Procenta 3 9 3" xfId="339"/>
    <cellStyle name="Styl 1" xfId="3"/>
  </cellStyles>
  <dxfs count="0"/>
  <tableStyles count="0" defaultTableStyle="TableStyleMedium2" defaultPivotStyle="PivotStyleMedium9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I267"/>
  <sheetViews>
    <sheetView tabSelected="1" zoomScaleNormal="100" zoomScaleSheetLayoutView="100" workbookViewId="0">
      <selection activeCell="G141" sqref="G141"/>
    </sheetView>
  </sheetViews>
  <sheetFormatPr defaultRowHeight="15" x14ac:dyDescent="0.25"/>
  <cols>
    <col min="1" max="1" width="1.5703125" style="1" customWidth="1"/>
    <col min="2" max="2" width="4" style="12" customWidth="1"/>
    <col min="3" max="3" width="20.42578125" style="12" customWidth="1"/>
    <col min="4" max="4" width="54.140625" style="12" customWidth="1"/>
    <col min="5" max="5" width="5.140625" style="12" customWidth="1"/>
    <col min="6" max="6" width="4.85546875" style="12" bestFit="1" customWidth="1"/>
    <col min="7" max="8" width="20.7109375" style="12" customWidth="1"/>
    <col min="9" max="9" width="2.28515625" style="12" customWidth="1"/>
    <col min="10" max="16384" width="9.140625" style="1"/>
  </cols>
  <sheetData>
    <row r="1" spans="2:9" ht="15.75" thickBot="1" x14ac:dyDescent="0.3"/>
    <row r="2" spans="2:9" ht="15.75" x14ac:dyDescent="0.25">
      <c r="B2" s="64"/>
      <c r="C2" s="65"/>
      <c r="D2" s="46"/>
      <c r="E2" s="47"/>
      <c r="F2" s="47"/>
      <c r="G2" s="69"/>
      <c r="H2" s="70"/>
      <c r="I2" s="2"/>
    </row>
    <row r="3" spans="2:9" ht="60" customHeight="1" x14ac:dyDescent="0.3">
      <c r="B3" s="48" t="s">
        <v>11</v>
      </c>
      <c r="C3" s="49"/>
      <c r="D3" s="50" t="s">
        <v>13</v>
      </c>
      <c r="E3" s="67" t="s">
        <v>140</v>
      </c>
      <c r="F3" s="67"/>
      <c r="G3" s="67"/>
      <c r="H3" s="68"/>
      <c r="I3" s="3"/>
    </row>
    <row r="4" spans="2:9" ht="19.5" thickBot="1" x14ac:dyDescent="0.35">
      <c r="B4" s="51" t="s">
        <v>0</v>
      </c>
      <c r="C4" s="52"/>
      <c r="D4" s="53" t="s">
        <v>14</v>
      </c>
      <c r="E4" s="54"/>
      <c r="F4" s="54"/>
      <c r="G4" s="55"/>
      <c r="H4" s="56"/>
      <c r="I4" s="4"/>
    </row>
    <row r="5" spans="2:9" ht="15.75" thickBot="1" x14ac:dyDescent="0.3">
      <c r="B5" s="57"/>
      <c r="C5" s="57"/>
      <c r="D5" s="58"/>
      <c r="E5" s="59"/>
      <c r="F5" s="59"/>
      <c r="G5" s="60"/>
      <c r="H5" s="40" t="s">
        <v>1</v>
      </c>
    </row>
    <row r="6" spans="2:9" x14ac:dyDescent="0.25">
      <c r="B6" s="76" t="s">
        <v>2</v>
      </c>
      <c r="C6" s="80" t="s">
        <v>3</v>
      </c>
      <c r="D6" s="78" t="s">
        <v>49</v>
      </c>
      <c r="E6" s="62" t="s">
        <v>4</v>
      </c>
      <c r="F6" s="62" t="s">
        <v>5</v>
      </c>
      <c r="G6" s="73" t="s">
        <v>71</v>
      </c>
      <c r="H6" s="71" t="s">
        <v>6</v>
      </c>
      <c r="I6" s="5"/>
    </row>
    <row r="7" spans="2:9" x14ac:dyDescent="0.25">
      <c r="B7" s="77"/>
      <c r="C7" s="81"/>
      <c r="D7" s="79"/>
      <c r="E7" s="63"/>
      <c r="F7" s="63"/>
      <c r="G7" s="74"/>
      <c r="H7" s="72"/>
      <c r="I7" s="5"/>
    </row>
    <row r="8" spans="2:9" x14ac:dyDescent="0.25">
      <c r="B8" s="23"/>
      <c r="C8" s="24" t="s">
        <v>141</v>
      </c>
      <c r="D8" s="25"/>
      <c r="E8" s="26"/>
      <c r="F8" s="26"/>
      <c r="G8" s="61"/>
      <c r="H8" s="42"/>
      <c r="I8" s="5"/>
    </row>
    <row r="9" spans="2:9" x14ac:dyDescent="0.25">
      <c r="B9" s="17">
        <v>1</v>
      </c>
      <c r="C9" s="18" t="s">
        <v>15</v>
      </c>
      <c r="D9" s="19" t="s">
        <v>16</v>
      </c>
      <c r="E9" s="20">
        <v>900</v>
      </c>
      <c r="F9" s="20" t="s">
        <v>17</v>
      </c>
      <c r="G9" s="10"/>
      <c r="H9" s="41">
        <f t="shared" ref="H9:H34" si="0">G9*E9</f>
        <v>0</v>
      </c>
      <c r="I9" s="6"/>
    </row>
    <row r="10" spans="2:9" x14ac:dyDescent="0.25">
      <c r="B10" s="17">
        <v>2</v>
      </c>
      <c r="C10" s="21"/>
      <c r="D10" s="19" t="s">
        <v>22</v>
      </c>
      <c r="E10" s="20">
        <v>75</v>
      </c>
      <c r="F10" s="20" t="s">
        <v>17</v>
      </c>
      <c r="G10" s="10"/>
      <c r="H10" s="41">
        <f t="shared" si="0"/>
        <v>0</v>
      </c>
      <c r="I10" s="6"/>
    </row>
    <row r="11" spans="2:9" x14ac:dyDescent="0.25">
      <c r="B11" s="17">
        <v>3</v>
      </c>
      <c r="C11" s="21"/>
      <c r="D11" s="19" t="s">
        <v>18</v>
      </c>
      <c r="E11" s="20">
        <v>75</v>
      </c>
      <c r="F11" s="20" t="s">
        <v>17</v>
      </c>
      <c r="G11" s="10"/>
      <c r="H11" s="41">
        <f t="shared" si="0"/>
        <v>0</v>
      </c>
      <c r="I11" s="6"/>
    </row>
    <row r="12" spans="2:9" x14ac:dyDescent="0.25">
      <c r="B12" s="17">
        <v>4</v>
      </c>
      <c r="C12" s="21"/>
      <c r="D12" s="19" t="s">
        <v>23</v>
      </c>
      <c r="E12" s="20">
        <v>50</v>
      </c>
      <c r="F12" s="20" t="s">
        <v>20</v>
      </c>
      <c r="G12" s="10"/>
      <c r="H12" s="41">
        <f t="shared" si="0"/>
        <v>0</v>
      </c>
      <c r="I12" s="6"/>
    </row>
    <row r="13" spans="2:9" x14ac:dyDescent="0.25">
      <c r="B13" s="17">
        <v>5</v>
      </c>
      <c r="C13" s="21"/>
      <c r="D13" s="19" t="s">
        <v>50</v>
      </c>
      <c r="E13" s="20">
        <v>3</v>
      </c>
      <c r="F13" s="20" t="s">
        <v>20</v>
      </c>
      <c r="G13" s="10"/>
      <c r="H13" s="41">
        <f t="shared" si="0"/>
        <v>0</v>
      </c>
      <c r="I13" s="6"/>
    </row>
    <row r="14" spans="2:9" x14ac:dyDescent="0.25">
      <c r="B14" s="17">
        <v>6</v>
      </c>
      <c r="C14" s="21"/>
      <c r="D14" s="19" t="s">
        <v>21</v>
      </c>
      <c r="E14" s="20">
        <v>300</v>
      </c>
      <c r="F14" s="20" t="s">
        <v>20</v>
      </c>
      <c r="G14" s="10"/>
      <c r="H14" s="41">
        <f t="shared" si="0"/>
        <v>0</v>
      </c>
      <c r="I14" s="6"/>
    </row>
    <row r="15" spans="2:9" x14ac:dyDescent="0.25">
      <c r="B15" s="17">
        <v>7</v>
      </c>
      <c r="C15" s="21"/>
      <c r="D15" s="19" t="s">
        <v>25</v>
      </c>
      <c r="E15" s="20">
        <v>2</v>
      </c>
      <c r="F15" s="20" t="s">
        <v>20</v>
      </c>
      <c r="G15" s="10"/>
      <c r="H15" s="41">
        <f t="shared" si="0"/>
        <v>0</v>
      </c>
      <c r="I15" s="6"/>
    </row>
    <row r="16" spans="2:9" x14ac:dyDescent="0.25">
      <c r="B16" s="17">
        <v>8</v>
      </c>
      <c r="C16" s="21"/>
      <c r="D16" s="19" t="s">
        <v>26</v>
      </c>
      <c r="E16" s="20">
        <v>2</v>
      </c>
      <c r="F16" s="20" t="s">
        <v>20</v>
      </c>
      <c r="G16" s="10"/>
      <c r="H16" s="41">
        <f t="shared" si="0"/>
        <v>0</v>
      </c>
      <c r="I16" s="6"/>
    </row>
    <row r="17" spans="2:9" x14ac:dyDescent="0.25">
      <c r="B17" s="17">
        <v>9</v>
      </c>
      <c r="C17" s="21"/>
      <c r="D17" s="19" t="s">
        <v>24</v>
      </c>
      <c r="E17" s="20">
        <v>2</v>
      </c>
      <c r="F17" s="20" t="s">
        <v>20</v>
      </c>
      <c r="G17" s="10"/>
      <c r="H17" s="41">
        <f t="shared" si="0"/>
        <v>0</v>
      </c>
      <c r="I17" s="6"/>
    </row>
    <row r="18" spans="2:9" x14ac:dyDescent="0.25">
      <c r="B18" s="17">
        <v>10</v>
      </c>
      <c r="C18" s="21"/>
      <c r="D18" s="19" t="s">
        <v>27</v>
      </c>
      <c r="E18" s="20">
        <v>2</v>
      </c>
      <c r="F18" s="20" t="s">
        <v>20</v>
      </c>
      <c r="G18" s="10"/>
      <c r="H18" s="41">
        <f t="shared" si="0"/>
        <v>0</v>
      </c>
      <c r="I18" s="6"/>
    </row>
    <row r="19" spans="2:9" x14ac:dyDescent="0.25">
      <c r="B19" s="17">
        <v>11</v>
      </c>
      <c r="C19" s="21"/>
      <c r="D19" s="19" t="s">
        <v>28</v>
      </c>
      <c r="E19" s="20">
        <v>50</v>
      </c>
      <c r="F19" s="20" t="s">
        <v>20</v>
      </c>
      <c r="G19" s="10"/>
      <c r="H19" s="41">
        <f t="shared" si="0"/>
        <v>0</v>
      </c>
      <c r="I19" s="6"/>
    </row>
    <row r="20" spans="2:9" x14ac:dyDescent="0.25">
      <c r="B20" s="17">
        <v>12</v>
      </c>
      <c r="C20" s="21"/>
      <c r="D20" s="19" t="s">
        <v>29</v>
      </c>
      <c r="E20" s="20">
        <v>25</v>
      </c>
      <c r="F20" s="20" t="s">
        <v>20</v>
      </c>
      <c r="G20" s="10"/>
      <c r="H20" s="41">
        <f t="shared" si="0"/>
        <v>0</v>
      </c>
      <c r="I20" s="6"/>
    </row>
    <row r="21" spans="2:9" x14ac:dyDescent="0.25">
      <c r="B21" s="17">
        <v>13</v>
      </c>
      <c r="C21" s="21"/>
      <c r="D21" s="19" t="s">
        <v>35</v>
      </c>
      <c r="E21" s="20">
        <v>40</v>
      </c>
      <c r="F21" s="20" t="s">
        <v>20</v>
      </c>
      <c r="G21" s="10"/>
      <c r="H21" s="41">
        <f t="shared" si="0"/>
        <v>0</v>
      </c>
      <c r="I21" s="6"/>
    </row>
    <row r="22" spans="2:9" x14ac:dyDescent="0.25">
      <c r="B22" s="17">
        <v>14</v>
      </c>
      <c r="C22" s="21"/>
      <c r="D22" s="19" t="s">
        <v>30</v>
      </c>
      <c r="E22" s="20">
        <v>20</v>
      </c>
      <c r="F22" s="20" t="s">
        <v>20</v>
      </c>
      <c r="G22" s="10"/>
      <c r="H22" s="41">
        <f t="shared" si="0"/>
        <v>0</v>
      </c>
      <c r="I22" s="6"/>
    </row>
    <row r="23" spans="2:9" x14ac:dyDescent="0.25">
      <c r="B23" s="17">
        <v>15</v>
      </c>
      <c r="C23" s="21"/>
      <c r="D23" s="19" t="s">
        <v>59</v>
      </c>
      <c r="E23" s="20">
        <v>6</v>
      </c>
      <c r="F23" s="20" t="s">
        <v>20</v>
      </c>
      <c r="G23" s="10"/>
      <c r="H23" s="41">
        <f t="shared" si="0"/>
        <v>0</v>
      </c>
      <c r="I23" s="6"/>
    </row>
    <row r="24" spans="2:9" x14ac:dyDescent="0.25">
      <c r="B24" s="17">
        <v>16</v>
      </c>
      <c r="C24" s="21"/>
      <c r="D24" s="19" t="s">
        <v>60</v>
      </c>
      <c r="E24" s="20">
        <v>2</v>
      </c>
      <c r="F24" s="20" t="s">
        <v>20</v>
      </c>
      <c r="G24" s="10"/>
      <c r="H24" s="41">
        <f t="shared" si="0"/>
        <v>0</v>
      </c>
      <c r="I24" s="6"/>
    </row>
    <row r="25" spans="2:9" x14ac:dyDescent="0.25">
      <c r="B25" s="17">
        <v>17</v>
      </c>
      <c r="C25" s="21"/>
      <c r="D25" s="19" t="s">
        <v>56</v>
      </c>
      <c r="E25" s="20">
        <v>8</v>
      </c>
      <c r="F25" s="20" t="s">
        <v>20</v>
      </c>
      <c r="G25" s="10"/>
      <c r="H25" s="41">
        <f t="shared" si="0"/>
        <v>0</v>
      </c>
      <c r="I25" s="6"/>
    </row>
    <row r="26" spans="2:9" x14ac:dyDescent="0.25">
      <c r="B26" s="17">
        <v>18</v>
      </c>
      <c r="C26" s="21"/>
      <c r="D26" s="19" t="s">
        <v>58</v>
      </c>
      <c r="E26" s="20">
        <v>4</v>
      </c>
      <c r="F26" s="20" t="s">
        <v>20</v>
      </c>
      <c r="G26" s="10"/>
      <c r="H26" s="41">
        <f t="shared" si="0"/>
        <v>0</v>
      </c>
      <c r="I26" s="6"/>
    </row>
    <row r="27" spans="2:9" x14ac:dyDescent="0.25">
      <c r="B27" s="17">
        <v>19</v>
      </c>
      <c r="C27" s="21"/>
      <c r="D27" s="19" t="s">
        <v>57</v>
      </c>
      <c r="E27" s="20">
        <v>2</v>
      </c>
      <c r="F27" s="20" t="s">
        <v>20</v>
      </c>
      <c r="G27" s="10"/>
      <c r="H27" s="41">
        <f t="shared" si="0"/>
        <v>0</v>
      </c>
      <c r="I27" s="6"/>
    </row>
    <row r="28" spans="2:9" x14ac:dyDescent="0.25">
      <c r="B28" s="17">
        <v>20</v>
      </c>
      <c r="C28" s="21"/>
      <c r="D28" s="19" t="s">
        <v>36</v>
      </c>
      <c r="E28" s="20">
        <v>100</v>
      </c>
      <c r="F28" s="20" t="s">
        <v>17</v>
      </c>
      <c r="G28" s="10"/>
      <c r="H28" s="41">
        <f t="shared" si="0"/>
        <v>0</v>
      </c>
      <c r="I28" s="6"/>
    </row>
    <row r="29" spans="2:9" x14ac:dyDescent="0.25">
      <c r="B29" s="17">
        <v>21</v>
      </c>
      <c r="C29" s="21"/>
      <c r="D29" s="19" t="s">
        <v>32</v>
      </c>
      <c r="E29" s="20">
        <v>1</v>
      </c>
      <c r="F29" s="20" t="s">
        <v>19</v>
      </c>
      <c r="G29" s="10"/>
      <c r="H29" s="41">
        <f t="shared" si="0"/>
        <v>0</v>
      </c>
      <c r="I29" s="6"/>
    </row>
    <row r="30" spans="2:9" x14ac:dyDescent="0.25">
      <c r="B30" s="17">
        <v>22</v>
      </c>
      <c r="C30" s="21"/>
      <c r="D30" s="19" t="s">
        <v>33</v>
      </c>
      <c r="E30" s="20">
        <v>2</v>
      </c>
      <c r="F30" s="20" t="s">
        <v>20</v>
      </c>
      <c r="G30" s="10"/>
      <c r="H30" s="41">
        <f t="shared" si="0"/>
        <v>0</v>
      </c>
      <c r="I30" s="6"/>
    </row>
    <row r="31" spans="2:9" x14ac:dyDescent="0.25">
      <c r="B31" s="17">
        <v>23</v>
      </c>
      <c r="C31" s="21"/>
      <c r="D31" s="19" t="s">
        <v>37</v>
      </c>
      <c r="E31" s="20">
        <v>1</v>
      </c>
      <c r="F31" s="20" t="s">
        <v>20</v>
      </c>
      <c r="G31" s="10"/>
      <c r="H31" s="41">
        <f t="shared" si="0"/>
        <v>0</v>
      </c>
      <c r="I31" s="6"/>
    </row>
    <row r="32" spans="2:9" x14ac:dyDescent="0.25">
      <c r="B32" s="17">
        <v>24</v>
      </c>
      <c r="C32" s="21"/>
      <c r="D32" s="19" t="s">
        <v>34</v>
      </c>
      <c r="E32" s="20">
        <v>1</v>
      </c>
      <c r="F32" s="20" t="s">
        <v>19</v>
      </c>
      <c r="G32" s="10"/>
      <c r="H32" s="41">
        <f t="shared" si="0"/>
        <v>0</v>
      </c>
      <c r="I32" s="6"/>
    </row>
    <row r="33" spans="2:9" ht="26.25" x14ac:dyDescent="0.25">
      <c r="B33" s="17">
        <v>25</v>
      </c>
      <c r="C33" s="21"/>
      <c r="D33" s="19" t="s">
        <v>64</v>
      </c>
      <c r="E33" s="20">
        <v>1</v>
      </c>
      <c r="F33" s="20" t="s">
        <v>20</v>
      </c>
      <c r="G33" s="10"/>
      <c r="H33" s="41">
        <f t="shared" si="0"/>
        <v>0</v>
      </c>
      <c r="I33" s="6"/>
    </row>
    <row r="34" spans="2:9" x14ac:dyDescent="0.25">
      <c r="B34" s="17">
        <v>26</v>
      </c>
      <c r="C34" s="21"/>
      <c r="D34" s="19" t="s">
        <v>63</v>
      </c>
      <c r="E34" s="20">
        <v>1</v>
      </c>
      <c r="F34" s="20" t="s">
        <v>20</v>
      </c>
      <c r="G34" s="10"/>
      <c r="H34" s="41">
        <f t="shared" si="0"/>
        <v>0</v>
      </c>
      <c r="I34" s="6"/>
    </row>
    <row r="35" spans="2:9" x14ac:dyDescent="0.25">
      <c r="B35" s="17"/>
      <c r="C35" s="21"/>
      <c r="D35" s="19"/>
      <c r="E35" s="20"/>
      <c r="F35" s="20"/>
      <c r="G35" s="10"/>
      <c r="H35" s="41"/>
      <c r="I35" s="6"/>
    </row>
    <row r="36" spans="2:9" x14ac:dyDescent="0.25">
      <c r="B36" s="17">
        <v>27</v>
      </c>
      <c r="C36" s="18" t="s">
        <v>40</v>
      </c>
      <c r="D36" s="19" t="s">
        <v>16</v>
      </c>
      <c r="E36" s="20">
        <v>350</v>
      </c>
      <c r="F36" s="20" t="s">
        <v>17</v>
      </c>
      <c r="G36" s="10"/>
      <c r="H36" s="41">
        <f t="shared" ref="H36:H54" si="1">G36*E36</f>
        <v>0</v>
      </c>
      <c r="I36" s="6"/>
    </row>
    <row r="37" spans="2:9" x14ac:dyDescent="0.25">
      <c r="B37" s="17">
        <v>28</v>
      </c>
      <c r="C37" s="21"/>
      <c r="D37" s="19" t="s">
        <v>41</v>
      </c>
      <c r="E37" s="20">
        <v>35</v>
      </c>
      <c r="F37" s="20" t="s">
        <v>17</v>
      </c>
      <c r="G37" s="10"/>
      <c r="H37" s="41">
        <f t="shared" si="1"/>
        <v>0</v>
      </c>
      <c r="I37" s="6"/>
    </row>
    <row r="38" spans="2:9" x14ac:dyDescent="0.25">
      <c r="B38" s="17">
        <v>29</v>
      </c>
      <c r="C38" s="21"/>
      <c r="D38" s="19" t="s">
        <v>47</v>
      </c>
      <c r="E38" s="20">
        <v>1</v>
      </c>
      <c r="F38" s="20" t="s">
        <v>19</v>
      </c>
      <c r="G38" s="10"/>
      <c r="H38" s="41">
        <f t="shared" si="1"/>
        <v>0</v>
      </c>
      <c r="I38" s="6"/>
    </row>
    <row r="39" spans="2:9" x14ac:dyDescent="0.25">
      <c r="B39" s="17">
        <v>30</v>
      </c>
      <c r="C39" s="21"/>
      <c r="D39" s="19" t="s">
        <v>42</v>
      </c>
      <c r="E39" s="20">
        <v>40</v>
      </c>
      <c r="F39" s="20" t="s">
        <v>17</v>
      </c>
      <c r="G39" s="10"/>
      <c r="H39" s="41">
        <f t="shared" si="1"/>
        <v>0</v>
      </c>
      <c r="I39" s="6"/>
    </row>
    <row r="40" spans="2:9" x14ac:dyDescent="0.25">
      <c r="B40" s="17">
        <v>31</v>
      </c>
      <c r="C40" s="21"/>
      <c r="D40" s="19" t="s">
        <v>48</v>
      </c>
      <c r="E40" s="20">
        <v>1</v>
      </c>
      <c r="F40" s="20" t="s">
        <v>19</v>
      </c>
      <c r="G40" s="10"/>
      <c r="H40" s="41">
        <f t="shared" si="1"/>
        <v>0</v>
      </c>
      <c r="I40" s="6"/>
    </row>
    <row r="41" spans="2:9" x14ac:dyDescent="0.25">
      <c r="B41" s="17">
        <v>32</v>
      </c>
      <c r="C41" s="21"/>
      <c r="D41" s="19" t="s">
        <v>30</v>
      </c>
      <c r="E41" s="20">
        <v>5</v>
      </c>
      <c r="F41" s="20" t="s">
        <v>20</v>
      </c>
      <c r="G41" s="10"/>
      <c r="H41" s="41">
        <f t="shared" si="1"/>
        <v>0</v>
      </c>
      <c r="I41" s="6"/>
    </row>
    <row r="42" spans="2:9" x14ac:dyDescent="0.25">
      <c r="B42" s="17">
        <v>33</v>
      </c>
      <c r="C42" s="21"/>
      <c r="D42" s="19" t="s">
        <v>59</v>
      </c>
      <c r="E42" s="20">
        <v>4</v>
      </c>
      <c r="F42" s="20" t="s">
        <v>20</v>
      </c>
      <c r="G42" s="10"/>
      <c r="H42" s="41">
        <f t="shared" si="1"/>
        <v>0</v>
      </c>
      <c r="I42" s="6"/>
    </row>
    <row r="43" spans="2:9" x14ac:dyDescent="0.25">
      <c r="B43" s="17">
        <v>34</v>
      </c>
      <c r="C43" s="21"/>
      <c r="D43" s="19" t="s">
        <v>56</v>
      </c>
      <c r="E43" s="20">
        <v>4</v>
      </c>
      <c r="F43" s="20" t="s">
        <v>20</v>
      </c>
      <c r="G43" s="10"/>
      <c r="H43" s="41">
        <f t="shared" si="1"/>
        <v>0</v>
      </c>
      <c r="I43" s="6"/>
    </row>
    <row r="44" spans="2:9" x14ac:dyDescent="0.25">
      <c r="B44" s="17">
        <v>35</v>
      </c>
      <c r="C44" s="21"/>
      <c r="D44" s="19" t="s">
        <v>57</v>
      </c>
      <c r="E44" s="20">
        <v>3</v>
      </c>
      <c r="F44" s="20" t="s">
        <v>20</v>
      </c>
      <c r="G44" s="10"/>
      <c r="H44" s="41">
        <f t="shared" si="1"/>
        <v>0</v>
      </c>
      <c r="I44" s="6"/>
    </row>
    <row r="45" spans="2:9" x14ac:dyDescent="0.25">
      <c r="B45" s="17">
        <v>36</v>
      </c>
      <c r="C45" s="21"/>
      <c r="D45" s="19" t="s">
        <v>58</v>
      </c>
      <c r="E45" s="20">
        <v>1</v>
      </c>
      <c r="F45" s="20" t="s">
        <v>20</v>
      </c>
      <c r="G45" s="10"/>
      <c r="H45" s="41">
        <f t="shared" si="1"/>
        <v>0</v>
      </c>
      <c r="I45" s="6"/>
    </row>
    <row r="46" spans="2:9" x14ac:dyDescent="0.25">
      <c r="B46" s="17">
        <v>37</v>
      </c>
      <c r="C46" s="21"/>
      <c r="D46" s="19" t="s">
        <v>32</v>
      </c>
      <c r="E46" s="20">
        <v>1</v>
      </c>
      <c r="F46" s="20" t="s">
        <v>19</v>
      </c>
      <c r="G46" s="10"/>
      <c r="H46" s="41">
        <f t="shared" si="1"/>
        <v>0</v>
      </c>
      <c r="I46" s="6"/>
    </row>
    <row r="47" spans="2:9" x14ac:dyDescent="0.25">
      <c r="B47" s="17">
        <v>38</v>
      </c>
      <c r="C47" s="21"/>
      <c r="D47" s="19" t="s">
        <v>33</v>
      </c>
      <c r="E47" s="20">
        <v>4</v>
      </c>
      <c r="F47" s="20" t="s">
        <v>20</v>
      </c>
      <c r="G47" s="10"/>
      <c r="H47" s="41">
        <f t="shared" si="1"/>
        <v>0</v>
      </c>
      <c r="I47" s="6"/>
    </row>
    <row r="48" spans="2:9" x14ac:dyDescent="0.25">
      <c r="B48" s="17">
        <v>39</v>
      </c>
      <c r="C48" s="21"/>
      <c r="D48" s="19" t="s">
        <v>52</v>
      </c>
      <c r="E48" s="20">
        <v>3</v>
      </c>
      <c r="F48" s="20" t="s">
        <v>20</v>
      </c>
      <c r="G48" s="10"/>
      <c r="H48" s="41">
        <f t="shared" si="1"/>
        <v>0</v>
      </c>
      <c r="I48" s="6"/>
    </row>
    <row r="49" spans="2:9" x14ac:dyDescent="0.25">
      <c r="B49" s="17">
        <v>40</v>
      </c>
      <c r="C49" s="21"/>
      <c r="D49" s="19" t="s">
        <v>37</v>
      </c>
      <c r="E49" s="20">
        <v>1</v>
      </c>
      <c r="F49" s="20" t="s">
        <v>20</v>
      </c>
      <c r="G49" s="10"/>
      <c r="H49" s="41">
        <f t="shared" si="1"/>
        <v>0</v>
      </c>
      <c r="I49" s="6"/>
    </row>
    <row r="50" spans="2:9" x14ac:dyDescent="0.25">
      <c r="B50" s="17">
        <v>41</v>
      </c>
      <c r="C50" s="21"/>
      <c r="D50" s="19" t="s">
        <v>34</v>
      </c>
      <c r="E50" s="20">
        <v>1</v>
      </c>
      <c r="F50" s="20" t="s">
        <v>19</v>
      </c>
      <c r="G50" s="10"/>
      <c r="H50" s="41">
        <f t="shared" si="1"/>
        <v>0</v>
      </c>
      <c r="I50" s="6"/>
    </row>
    <row r="51" spans="2:9" ht="26.25" x14ac:dyDescent="0.25">
      <c r="B51" s="17">
        <v>42</v>
      </c>
      <c r="C51" s="21"/>
      <c r="D51" s="19" t="s">
        <v>64</v>
      </c>
      <c r="E51" s="20">
        <v>3</v>
      </c>
      <c r="F51" s="20" t="s">
        <v>20</v>
      </c>
      <c r="G51" s="10"/>
      <c r="H51" s="41">
        <f t="shared" si="1"/>
        <v>0</v>
      </c>
      <c r="I51" s="6"/>
    </row>
    <row r="52" spans="2:9" x14ac:dyDescent="0.25">
      <c r="B52" s="17">
        <v>43</v>
      </c>
      <c r="C52" s="21"/>
      <c r="D52" s="19" t="s">
        <v>63</v>
      </c>
      <c r="E52" s="20">
        <v>3</v>
      </c>
      <c r="F52" s="20" t="s">
        <v>20</v>
      </c>
      <c r="G52" s="10"/>
      <c r="H52" s="41">
        <f t="shared" si="1"/>
        <v>0</v>
      </c>
      <c r="I52" s="6"/>
    </row>
    <row r="53" spans="2:9" x14ac:dyDescent="0.25">
      <c r="B53" s="17">
        <v>44</v>
      </c>
      <c r="C53" s="21"/>
      <c r="D53" s="19" t="s">
        <v>43</v>
      </c>
      <c r="E53" s="20">
        <v>1</v>
      </c>
      <c r="F53" s="20" t="s">
        <v>19</v>
      </c>
      <c r="G53" s="10"/>
      <c r="H53" s="41">
        <f t="shared" si="1"/>
        <v>0</v>
      </c>
      <c r="I53" s="6"/>
    </row>
    <row r="54" spans="2:9" x14ac:dyDescent="0.25">
      <c r="B54" s="17">
        <v>45</v>
      </c>
      <c r="C54" s="21"/>
      <c r="D54" s="19" t="s">
        <v>44</v>
      </c>
      <c r="E54" s="20">
        <v>1</v>
      </c>
      <c r="F54" s="20" t="s">
        <v>19</v>
      </c>
      <c r="G54" s="10"/>
      <c r="H54" s="41">
        <f t="shared" si="1"/>
        <v>0</v>
      </c>
      <c r="I54" s="6"/>
    </row>
    <row r="55" spans="2:9" x14ac:dyDescent="0.25">
      <c r="B55" s="17"/>
      <c r="C55" s="21"/>
      <c r="D55" s="19"/>
      <c r="E55" s="20"/>
      <c r="F55" s="20"/>
      <c r="G55" s="10"/>
      <c r="H55" s="41"/>
      <c r="I55" s="6"/>
    </row>
    <row r="56" spans="2:9" x14ac:dyDescent="0.25">
      <c r="B56" s="17">
        <v>46</v>
      </c>
      <c r="C56" s="18" t="s">
        <v>51</v>
      </c>
      <c r="D56" s="19" t="s">
        <v>16</v>
      </c>
      <c r="E56" s="20">
        <v>250</v>
      </c>
      <c r="F56" s="20" t="s">
        <v>17</v>
      </c>
      <c r="G56" s="10"/>
      <c r="H56" s="41">
        <f t="shared" ref="H56:H71" si="2">G56*E56</f>
        <v>0</v>
      </c>
      <c r="I56" s="6"/>
    </row>
    <row r="57" spans="2:9" x14ac:dyDescent="0.25">
      <c r="B57" s="17">
        <v>47</v>
      </c>
      <c r="C57" s="21"/>
      <c r="D57" s="19" t="s">
        <v>41</v>
      </c>
      <c r="E57" s="20">
        <v>10</v>
      </c>
      <c r="F57" s="20" t="s">
        <v>17</v>
      </c>
      <c r="G57" s="10"/>
      <c r="H57" s="41">
        <f t="shared" si="2"/>
        <v>0</v>
      </c>
      <c r="I57" s="6"/>
    </row>
    <row r="58" spans="2:9" x14ac:dyDescent="0.25">
      <c r="B58" s="17">
        <v>48</v>
      </c>
      <c r="C58" s="21"/>
      <c r="D58" s="19" t="s">
        <v>47</v>
      </c>
      <c r="E58" s="20">
        <v>1</v>
      </c>
      <c r="F58" s="20" t="s">
        <v>19</v>
      </c>
      <c r="G58" s="10"/>
      <c r="H58" s="41">
        <f t="shared" si="2"/>
        <v>0</v>
      </c>
      <c r="I58" s="6"/>
    </row>
    <row r="59" spans="2:9" x14ac:dyDescent="0.25">
      <c r="B59" s="17">
        <v>49</v>
      </c>
      <c r="C59" s="21"/>
      <c r="D59" s="19" t="s">
        <v>42</v>
      </c>
      <c r="E59" s="20">
        <v>55</v>
      </c>
      <c r="F59" s="20" t="s">
        <v>17</v>
      </c>
      <c r="G59" s="10"/>
      <c r="H59" s="41">
        <f t="shared" si="2"/>
        <v>0</v>
      </c>
      <c r="I59" s="6"/>
    </row>
    <row r="60" spans="2:9" x14ac:dyDescent="0.25">
      <c r="B60" s="17">
        <v>50</v>
      </c>
      <c r="C60" s="21"/>
      <c r="D60" s="19" t="s">
        <v>48</v>
      </c>
      <c r="E60" s="20">
        <v>1</v>
      </c>
      <c r="F60" s="20" t="s">
        <v>19</v>
      </c>
      <c r="G60" s="10"/>
      <c r="H60" s="41">
        <f t="shared" si="2"/>
        <v>0</v>
      </c>
      <c r="I60" s="6"/>
    </row>
    <row r="61" spans="2:9" x14ac:dyDescent="0.25">
      <c r="B61" s="17">
        <v>51</v>
      </c>
      <c r="C61" s="21"/>
      <c r="D61" s="19" t="s">
        <v>30</v>
      </c>
      <c r="E61" s="20">
        <v>5</v>
      </c>
      <c r="F61" s="20" t="s">
        <v>20</v>
      </c>
      <c r="G61" s="10"/>
      <c r="H61" s="41">
        <f t="shared" si="2"/>
        <v>0</v>
      </c>
      <c r="I61" s="6"/>
    </row>
    <row r="62" spans="2:9" x14ac:dyDescent="0.25">
      <c r="B62" s="17">
        <v>52</v>
      </c>
      <c r="C62" s="21"/>
      <c r="D62" s="19" t="s">
        <v>59</v>
      </c>
      <c r="E62" s="20">
        <v>5</v>
      </c>
      <c r="F62" s="20" t="s">
        <v>20</v>
      </c>
      <c r="G62" s="10"/>
      <c r="H62" s="41">
        <f t="shared" si="2"/>
        <v>0</v>
      </c>
      <c r="I62" s="6"/>
    </row>
    <row r="63" spans="2:9" x14ac:dyDescent="0.25">
      <c r="B63" s="17">
        <v>53</v>
      </c>
      <c r="C63" s="21"/>
      <c r="D63" s="19" t="s">
        <v>56</v>
      </c>
      <c r="E63" s="20">
        <v>5</v>
      </c>
      <c r="F63" s="20" t="s">
        <v>20</v>
      </c>
      <c r="G63" s="10"/>
      <c r="H63" s="41">
        <f t="shared" si="2"/>
        <v>0</v>
      </c>
      <c r="I63" s="6"/>
    </row>
    <row r="64" spans="2:9" x14ac:dyDescent="0.25">
      <c r="B64" s="17">
        <v>54</v>
      </c>
      <c r="C64" s="21"/>
      <c r="D64" s="19" t="s">
        <v>57</v>
      </c>
      <c r="E64" s="20">
        <v>5</v>
      </c>
      <c r="F64" s="20" t="s">
        <v>20</v>
      </c>
      <c r="G64" s="10"/>
      <c r="H64" s="41">
        <f t="shared" si="2"/>
        <v>0</v>
      </c>
      <c r="I64" s="6"/>
    </row>
    <row r="65" spans="2:9" x14ac:dyDescent="0.25">
      <c r="B65" s="17">
        <v>55</v>
      </c>
      <c r="C65" s="21"/>
      <c r="D65" s="19" t="s">
        <v>32</v>
      </c>
      <c r="E65" s="20">
        <v>1</v>
      </c>
      <c r="F65" s="20" t="s">
        <v>19</v>
      </c>
      <c r="G65" s="10"/>
      <c r="H65" s="41">
        <f t="shared" si="2"/>
        <v>0</v>
      </c>
      <c r="I65" s="6"/>
    </row>
    <row r="66" spans="2:9" x14ac:dyDescent="0.25">
      <c r="B66" s="17">
        <v>56</v>
      </c>
      <c r="C66" s="21"/>
      <c r="D66" s="19" t="s">
        <v>33</v>
      </c>
      <c r="E66" s="20">
        <v>2</v>
      </c>
      <c r="F66" s="20" t="s">
        <v>20</v>
      </c>
      <c r="G66" s="10"/>
      <c r="H66" s="41">
        <f t="shared" si="2"/>
        <v>0</v>
      </c>
      <c r="I66" s="6"/>
    </row>
    <row r="67" spans="2:9" x14ac:dyDescent="0.25">
      <c r="B67" s="17">
        <v>57</v>
      </c>
      <c r="C67" s="21"/>
      <c r="D67" s="19" t="s">
        <v>52</v>
      </c>
      <c r="E67" s="20">
        <v>5</v>
      </c>
      <c r="F67" s="20" t="s">
        <v>20</v>
      </c>
      <c r="G67" s="10"/>
      <c r="H67" s="41">
        <f t="shared" si="2"/>
        <v>0</v>
      </c>
      <c r="I67" s="6"/>
    </row>
    <row r="68" spans="2:9" x14ac:dyDescent="0.25">
      <c r="B68" s="17">
        <v>58</v>
      </c>
      <c r="C68" s="21"/>
      <c r="D68" s="19" t="s">
        <v>37</v>
      </c>
      <c r="E68" s="20">
        <v>1</v>
      </c>
      <c r="F68" s="20" t="s">
        <v>20</v>
      </c>
      <c r="G68" s="10"/>
      <c r="H68" s="41">
        <f t="shared" si="2"/>
        <v>0</v>
      </c>
      <c r="I68" s="6"/>
    </row>
    <row r="69" spans="2:9" x14ac:dyDescent="0.25">
      <c r="B69" s="17">
        <v>59</v>
      </c>
      <c r="C69" s="21"/>
      <c r="D69" s="19" t="s">
        <v>34</v>
      </c>
      <c r="E69" s="20">
        <v>1</v>
      </c>
      <c r="F69" s="20" t="s">
        <v>19</v>
      </c>
      <c r="G69" s="10"/>
      <c r="H69" s="41">
        <f t="shared" si="2"/>
        <v>0</v>
      </c>
      <c r="I69" s="6"/>
    </row>
    <row r="70" spans="2:9" ht="26.25" x14ac:dyDescent="0.25">
      <c r="B70" s="17">
        <v>60</v>
      </c>
      <c r="C70" s="21"/>
      <c r="D70" s="19" t="s">
        <v>64</v>
      </c>
      <c r="E70" s="20">
        <v>5</v>
      </c>
      <c r="F70" s="20" t="s">
        <v>20</v>
      </c>
      <c r="G70" s="10"/>
      <c r="H70" s="41">
        <f t="shared" si="2"/>
        <v>0</v>
      </c>
      <c r="I70" s="6"/>
    </row>
    <row r="71" spans="2:9" x14ac:dyDescent="0.25">
      <c r="B71" s="17">
        <v>61</v>
      </c>
      <c r="C71" s="21"/>
      <c r="D71" s="19" t="s">
        <v>63</v>
      </c>
      <c r="E71" s="20">
        <v>5</v>
      </c>
      <c r="F71" s="20" t="s">
        <v>20</v>
      </c>
      <c r="G71" s="10"/>
      <c r="H71" s="41">
        <f t="shared" si="2"/>
        <v>0</v>
      </c>
      <c r="I71" s="6"/>
    </row>
    <row r="72" spans="2:9" x14ac:dyDescent="0.25">
      <c r="B72" s="17"/>
      <c r="C72" s="21"/>
      <c r="D72" s="19"/>
      <c r="E72" s="20"/>
      <c r="F72" s="20"/>
      <c r="G72" s="10"/>
      <c r="H72" s="41"/>
      <c r="I72" s="6"/>
    </row>
    <row r="73" spans="2:9" x14ac:dyDescent="0.25">
      <c r="B73" s="17">
        <v>62</v>
      </c>
      <c r="C73" s="18" t="s">
        <v>53</v>
      </c>
      <c r="D73" s="19" t="s">
        <v>16</v>
      </c>
      <c r="E73" s="20">
        <v>200</v>
      </c>
      <c r="F73" s="20" t="s">
        <v>17</v>
      </c>
      <c r="G73" s="10"/>
      <c r="H73" s="41">
        <f t="shared" ref="H73:H89" si="3">G73*E73</f>
        <v>0</v>
      </c>
      <c r="I73" s="6"/>
    </row>
    <row r="74" spans="2:9" x14ac:dyDescent="0.25">
      <c r="B74" s="17">
        <v>63</v>
      </c>
      <c r="C74" s="21"/>
      <c r="D74" s="19" t="s">
        <v>41</v>
      </c>
      <c r="E74" s="20">
        <v>10</v>
      </c>
      <c r="F74" s="20" t="s">
        <v>17</v>
      </c>
      <c r="G74" s="10"/>
      <c r="H74" s="41">
        <f t="shared" si="3"/>
        <v>0</v>
      </c>
      <c r="I74" s="6"/>
    </row>
    <row r="75" spans="2:9" x14ac:dyDescent="0.25">
      <c r="B75" s="17">
        <v>64</v>
      </c>
      <c r="C75" s="21"/>
      <c r="D75" s="19" t="s">
        <v>47</v>
      </c>
      <c r="E75" s="20">
        <v>1</v>
      </c>
      <c r="F75" s="20" t="s">
        <v>19</v>
      </c>
      <c r="G75" s="10"/>
      <c r="H75" s="41">
        <f t="shared" si="3"/>
        <v>0</v>
      </c>
      <c r="I75" s="6"/>
    </row>
    <row r="76" spans="2:9" x14ac:dyDescent="0.25">
      <c r="B76" s="17">
        <v>65</v>
      </c>
      <c r="C76" s="21"/>
      <c r="D76" s="19" t="s">
        <v>42</v>
      </c>
      <c r="E76" s="20">
        <v>60</v>
      </c>
      <c r="F76" s="20" t="s">
        <v>17</v>
      </c>
      <c r="G76" s="10"/>
      <c r="H76" s="41">
        <f t="shared" si="3"/>
        <v>0</v>
      </c>
      <c r="I76" s="6"/>
    </row>
    <row r="77" spans="2:9" x14ac:dyDescent="0.25">
      <c r="B77" s="17">
        <v>66</v>
      </c>
      <c r="C77" s="21"/>
      <c r="D77" s="19" t="s">
        <v>48</v>
      </c>
      <c r="E77" s="20">
        <v>1</v>
      </c>
      <c r="F77" s="20" t="s">
        <v>19</v>
      </c>
      <c r="G77" s="10"/>
      <c r="H77" s="41">
        <f t="shared" si="3"/>
        <v>0</v>
      </c>
      <c r="I77" s="6"/>
    </row>
    <row r="78" spans="2:9" x14ac:dyDescent="0.25">
      <c r="B78" s="17">
        <v>67</v>
      </c>
      <c r="C78" s="21"/>
      <c r="D78" s="19" t="s">
        <v>30</v>
      </c>
      <c r="E78" s="20">
        <v>5</v>
      </c>
      <c r="F78" s="20" t="s">
        <v>20</v>
      </c>
      <c r="G78" s="10"/>
      <c r="H78" s="41">
        <f t="shared" si="3"/>
        <v>0</v>
      </c>
      <c r="I78" s="6"/>
    </row>
    <row r="79" spans="2:9" x14ac:dyDescent="0.25">
      <c r="B79" s="17">
        <v>68</v>
      </c>
      <c r="C79" s="21"/>
      <c r="D79" s="19" t="s">
        <v>59</v>
      </c>
      <c r="E79" s="20">
        <v>5</v>
      </c>
      <c r="F79" s="20" t="s">
        <v>20</v>
      </c>
      <c r="G79" s="10"/>
      <c r="H79" s="41">
        <f t="shared" si="3"/>
        <v>0</v>
      </c>
      <c r="I79" s="6"/>
    </row>
    <row r="80" spans="2:9" x14ac:dyDescent="0.25">
      <c r="B80" s="17">
        <v>69</v>
      </c>
      <c r="C80" s="21"/>
      <c r="D80" s="19" t="s">
        <v>56</v>
      </c>
      <c r="E80" s="20">
        <v>5</v>
      </c>
      <c r="F80" s="20" t="s">
        <v>20</v>
      </c>
      <c r="G80" s="10"/>
      <c r="H80" s="41">
        <f t="shared" si="3"/>
        <v>0</v>
      </c>
      <c r="I80" s="6"/>
    </row>
    <row r="81" spans="2:9" x14ac:dyDescent="0.25">
      <c r="B81" s="17">
        <v>70</v>
      </c>
      <c r="C81" s="21"/>
      <c r="D81" s="19" t="s">
        <v>57</v>
      </c>
      <c r="E81" s="20">
        <v>5</v>
      </c>
      <c r="F81" s="20" t="s">
        <v>20</v>
      </c>
      <c r="G81" s="10"/>
      <c r="H81" s="41">
        <f t="shared" si="3"/>
        <v>0</v>
      </c>
      <c r="I81" s="6"/>
    </row>
    <row r="82" spans="2:9" x14ac:dyDescent="0.25">
      <c r="B82" s="17">
        <v>71</v>
      </c>
      <c r="C82" s="21"/>
      <c r="D82" s="19" t="s">
        <v>32</v>
      </c>
      <c r="E82" s="20">
        <v>1</v>
      </c>
      <c r="F82" s="20" t="s">
        <v>19</v>
      </c>
      <c r="G82" s="10"/>
      <c r="H82" s="41">
        <f t="shared" si="3"/>
        <v>0</v>
      </c>
      <c r="I82" s="6"/>
    </row>
    <row r="83" spans="2:9" x14ac:dyDescent="0.25">
      <c r="B83" s="17">
        <v>72</v>
      </c>
      <c r="C83" s="21"/>
      <c r="D83" s="19" t="s">
        <v>33</v>
      </c>
      <c r="E83" s="20">
        <v>1</v>
      </c>
      <c r="F83" s="20" t="s">
        <v>20</v>
      </c>
      <c r="G83" s="10"/>
      <c r="H83" s="41">
        <f t="shared" si="3"/>
        <v>0</v>
      </c>
      <c r="I83" s="6"/>
    </row>
    <row r="84" spans="2:9" x14ac:dyDescent="0.25">
      <c r="B84" s="17">
        <v>73</v>
      </c>
      <c r="C84" s="21"/>
      <c r="D84" s="19" t="s">
        <v>52</v>
      </c>
      <c r="E84" s="20">
        <v>4</v>
      </c>
      <c r="F84" s="20" t="s">
        <v>20</v>
      </c>
      <c r="G84" s="10"/>
      <c r="H84" s="41">
        <f t="shared" si="3"/>
        <v>0</v>
      </c>
      <c r="I84" s="6"/>
    </row>
    <row r="85" spans="2:9" x14ac:dyDescent="0.25">
      <c r="B85" s="17">
        <v>74</v>
      </c>
      <c r="C85" s="21"/>
      <c r="D85" s="19" t="s">
        <v>37</v>
      </c>
      <c r="E85" s="20">
        <v>1</v>
      </c>
      <c r="F85" s="20" t="s">
        <v>20</v>
      </c>
      <c r="G85" s="10"/>
      <c r="H85" s="41">
        <f t="shared" si="3"/>
        <v>0</v>
      </c>
      <c r="I85" s="6"/>
    </row>
    <row r="86" spans="2:9" x14ac:dyDescent="0.25">
      <c r="B86" s="17">
        <v>75</v>
      </c>
      <c r="C86" s="21"/>
      <c r="D86" s="19" t="s">
        <v>34</v>
      </c>
      <c r="E86" s="20">
        <v>1</v>
      </c>
      <c r="F86" s="20" t="s">
        <v>19</v>
      </c>
      <c r="G86" s="10"/>
      <c r="H86" s="41">
        <f t="shared" si="3"/>
        <v>0</v>
      </c>
      <c r="I86" s="6"/>
    </row>
    <row r="87" spans="2:9" ht="26.25" x14ac:dyDescent="0.25">
      <c r="B87" s="17">
        <v>76</v>
      </c>
      <c r="C87" s="21"/>
      <c r="D87" s="19" t="s">
        <v>64</v>
      </c>
      <c r="E87" s="20">
        <v>4</v>
      </c>
      <c r="F87" s="20" t="s">
        <v>20</v>
      </c>
      <c r="G87" s="10"/>
      <c r="H87" s="41">
        <f t="shared" si="3"/>
        <v>0</v>
      </c>
      <c r="I87" s="6"/>
    </row>
    <row r="88" spans="2:9" x14ac:dyDescent="0.25">
      <c r="B88" s="17">
        <v>77</v>
      </c>
      <c r="C88" s="21"/>
      <c r="D88" s="19" t="s">
        <v>63</v>
      </c>
      <c r="E88" s="20">
        <v>4</v>
      </c>
      <c r="F88" s="20" t="s">
        <v>20</v>
      </c>
      <c r="G88" s="10"/>
      <c r="H88" s="41">
        <f t="shared" si="3"/>
        <v>0</v>
      </c>
      <c r="I88" s="6"/>
    </row>
    <row r="89" spans="2:9" x14ac:dyDescent="0.25">
      <c r="B89" s="17">
        <v>78</v>
      </c>
      <c r="C89" s="21"/>
      <c r="D89" s="19" t="s">
        <v>45</v>
      </c>
      <c r="E89" s="20">
        <v>1</v>
      </c>
      <c r="F89" s="20" t="s">
        <v>20</v>
      </c>
      <c r="G89" s="10"/>
      <c r="H89" s="41">
        <f t="shared" si="3"/>
        <v>0</v>
      </c>
      <c r="I89" s="6"/>
    </row>
    <row r="90" spans="2:9" x14ac:dyDescent="0.25">
      <c r="B90" s="17"/>
      <c r="C90" s="21"/>
      <c r="D90" s="19"/>
      <c r="E90" s="20"/>
      <c r="F90" s="20"/>
      <c r="G90" s="10"/>
      <c r="H90" s="41"/>
      <c r="I90" s="6"/>
    </row>
    <row r="91" spans="2:9" x14ac:dyDescent="0.25">
      <c r="B91" s="17">
        <v>79</v>
      </c>
      <c r="C91" s="18" t="s">
        <v>54</v>
      </c>
      <c r="D91" s="19" t="s">
        <v>16</v>
      </c>
      <c r="E91" s="20">
        <v>250</v>
      </c>
      <c r="F91" s="20" t="s">
        <v>17</v>
      </c>
      <c r="G91" s="10"/>
      <c r="H91" s="41">
        <f t="shared" ref="H91:H106" si="4">G91*E91</f>
        <v>0</v>
      </c>
      <c r="I91" s="6"/>
    </row>
    <row r="92" spans="2:9" x14ac:dyDescent="0.25">
      <c r="B92" s="17">
        <v>80</v>
      </c>
      <c r="C92" s="21"/>
      <c r="D92" s="19" t="s">
        <v>41</v>
      </c>
      <c r="E92" s="20">
        <v>10</v>
      </c>
      <c r="F92" s="20" t="s">
        <v>17</v>
      </c>
      <c r="G92" s="10"/>
      <c r="H92" s="41">
        <f t="shared" si="4"/>
        <v>0</v>
      </c>
      <c r="I92" s="6"/>
    </row>
    <row r="93" spans="2:9" x14ac:dyDescent="0.25">
      <c r="B93" s="17">
        <v>81</v>
      </c>
      <c r="C93" s="21"/>
      <c r="D93" s="19" t="s">
        <v>47</v>
      </c>
      <c r="E93" s="20">
        <v>1</v>
      </c>
      <c r="F93" s="20" t="s">
        <v>19</v>
      </c>
      <c r="G93" s="10"/>
      <c r="H93" s="41">
        <f t="shared" si="4"/>
        <v>0</v>
      </c>
      <c r="I93" s="6"/>
    </row>
    <row r="94" spans="2:9" x14ac:dyDescent="0.25">
      <c r="B94" s="17">
        <v>82</v>
      </c>
      <c r="C94" s="21"/>
      <c r="D94" s="19" t="s">
        <v>42</v>
      </c>
      <c r="E94" s="20">
        <v>60</v>
      </c>
      <c r="F94" s="20" t="s">
        <v>17</v>
      </c>
      <c r="G94" s="10"/>
      <c r="H94" s="41">
        <f t="shared" si="4"/>
        <v>0</v>
      </c>
      <c r="I94" s="6"/>
    </row>
    <row r="95" spans="2:9" x14ac:dyDescent="0.25">
      <c r="B95" s="17">
        <v>83</v>
      </c>
      <c r="C95" s="21"/>
      <c r="D95" s="19" t="s">
        <v>48</v>
      </c>
      <c r="E95" s="20">
        <v>1</v>
      </c>
      <c r="F95" s="20" t="s">
        <v>19</v>
      </c>
      <c r="G95" s="10"/>
      <c r="H95" s="41">
        <f t="shared" si="4"/>
        <v>0</v>
      </c>
      <c r="I95" s="6"/>
    </row>
    <row r="96" spans="2:9" x14ac:dyDescent="0.25">
      <c r="B96" s="17">
        <v>84</v>
      </c>
      <c r="C96" s="21"/>
      <c r="D96" s="19" t="s">
        <v>30</v>
      </c>
      <c r="E96" s="20">
        <v>5</v>
      </c>
      <c r="F96" s="20" t="s">
        <v>20</v>
      </c>
      <c r="G96" s="10"/>
      <c r="H96" s="41">
        <f t="shared" si="4"/>
        <v>0</v>
      </c>
      <c r="I96" s="6"/>
    </row>
    <row r="97" spans="2:9" x14ac:dyDescent="0.25">
      <c r="B97" s="17">
        <v>85</v>
      </c>
      <c r="C97" s="21"/>
      <c r="D97" s="19" t="s">
        <v>59</v>
      </c>
      <c r="E97" s="20">
        <v>5</v>
      </c>
      <c r="F97" s="20" t="s">
        <v>20</v>
      </c>
      <c r="G97" s="10"/>
      <c r="H97" s="41">
        <f t="shared" si="4"/>
        <v>0</v>
      </c>
      <c r="I97" s="6"/>
    </row>
    <row r="98" spans="2:9" x14ac:dyDescent="0.25">
      <c r="B98" s="17">
        <v>86</v>
      </c>
      <c r="C98" s="21"/>
      <c r="D98" s="19" t="s">
        <v>56</v>
      </c>
      <c r="E98" s="20">
        <v>5</v>
      </c>
      <c r="F98" s="20" t="s">
        <v>20</v>
      </c>
      <c r="G98" s="10"/>
      <c r="H98" s="41">
        <f t="shared" si="4"/>
        <v>0</v>
      </c>
      <c r="I98" s="6"/>
    </row>
    <row r="99" spans="2:9" x14ac:dyDescent="0.25">
      <c r="B99" s="17">
        <v>87</v>
      </c>
      <c r="C99" s="21"/>
      <c r="D99" s="19" t="s">
        <v>57</v>
      </c>
      <c r="E99" s="20">
        <v>5</v>
      </c>
      <c r="F99" s="20" t="s">
        <v>20</v>
      </c>
      <c r="G99" s="10"/>
      <c r="H99" s="41">
        <f t="shared" si="4"/>
        <v>0</v>
      </c>
      <c r="I99" s="6"/>
    </row>
    <row r="100" spans="2:9" x14ac:dyDescent="0.25">
      <c r="B100" s="17">
        <v>88</v>
      </c>
      <c r="C100" s="21"/>
      <c r="D100" s="19" t="s">
        <v>32</v>
      </c>
      <c r="E100" s="20">
        <v>1</v>
      </c>
      <c r="F100" s="20" t="s">
        <v>19</v>
      </c>
      <c r="G100" s="10"/>
      <c r="H100" s="41">
        <f t="shared" si="4"/>
        <v>0</v>
      </c>
      <c r="I100" s="6"/>
    </row>
    <row r="101" spans="2:9" x14ac:dyDescent="0.25">
      <c r="B101" s="17">
        <v>89</v>
      </c>
      <c r="C101" s="21"/>
      <c r="D101" s="19" t="s">
        <v>33</v>
      </c>
      <c r="E101" s="20">
        <v>1</v>
      </c>
      <c r="F101" s="20" t="s">
        <v>20</v>
      </c>
      <c r="G101" s="10"/>
      <c r="H101" s="41">
        <f t="shared" si="4"/>
        <v>0</v>
      </c>
      <c r="I101" s="6"/>
    </row>
    <row r="102" spans="2:9" x14ac:dyDescent="0.25">
      <c r="B102" s="17">
        <v>90</v>
      </c>
      <c r="C102" s="21"/>
      <c r="D102" s="19" t="s">
        <v>52</v>
      </c>
      <c r="E102" s="20">
        <v>4</v>
      </c>
      <c r="F102" s="20" t="s">
        <v>20</v>
      </c>
      <c r="G102" s="10"/>
      <c r="H102" s="41">
        <f t="shared" si="4"/>
        <v>0</v>
      </c>
      <c r="I102" s="6"/>
    </row>
    <row r="103" spans="2:9" x14ac:dyDescent="0.25">
      <c r="B103" s="17">
        <v>91</v>
      </c>
      <c r="C103" s="21"/>
      <c r="D103" s="19" t="s">
        <v>37</v>
      </c>
      <c r="E103" s="20">
        <v>1</v>
      </c>
      <c r="F103" s="20" t="s">
        <v>20</v>
      </c>
      <c r="G103" s="10"/>
      <c r="H103" s="41">
        <f t="shared" si="4"/>
        <v>0</v>
      </c>
      <c r="I103" s="6"/>
    </row>
    <row r="104" spans="2:9" x14ac:dyDescent="0.25">
      <c r="B104" s="17">
        <v>92</v>
      </c>
      <c r="C104" s="21"/>
      <c r="D104" s="19" t="s">
        <v>34</v>
      </c>
      <c r="E104" s="20">
        <v>1</v>
      </c>
      <c r="F104" s="20" t="s">
        <v>19</v>
      </c>
      <c r="G104" s="10"/>
      <c r="H104" s="41">
        <f t="shared" si="4"/>
        <v>0</v>
      </c>
      <c r="I104" s="6"/>
    </row>
    <row r="105" spans="2:9" ht="26.25" x14ac:dyDescent="0.25">
      <c r="B105" s="17">
        <v>93</v>
      </c>
      <c r="C105" s="21"/>
      <c r="D105" s="19" t="s">
        <v>64</v>
      </c>
      <c r="E105" s="20">
        <v>5</v>
      </c>
      <c r="F105" s="20" t="s">
        <v>20</v>
      </c>
      <c r="G105" s="10"/>
      <c r="H105" s="41">
        <f t="shared" si="4"/>
        <v>0</v>
      </c>
      <c r="I105" s="6"/>
    </row>
    <row r="106" spans="2:9" x14ac:dyDescent="0.25">
      <c r="B106" s="17">
        <v>94</v>
      </c>
      <c r="C106" s="21"/>
      <c r="D106" s="19" t="s">
        <v>63</v>
      </c>
      <c r="E106" s="20">
        <v>5</v>
      </c>
      <c r="F106" s="20" t="s">
        <v>20</v>
      </c>
      <c r="G106" s="10"/>
      <c r="H106" s="41">
        <f t="shared" si="4"/>
        <v>0</v>
      </c>
      <c r="I106" s="6"/>
    </row>
    <row r="107" spans="2:9" x14ac:dyDescent="0.25">
      <c r="B107" s="17"/>
      <c r="C107" s="21"/>
      <c r="D107" s="19"/>
      <c r="E107" s="20"/>
      <c r="F107" s="20"/>
      <c r="G107" s="10"/>
      <c r="H107" s="41"/>
      <c r="I107" s="6"/>
    </row>
    <row r="108" spans="2:9" x14ac:dyDescent="0.25">
      <c r="B108" s="17">
        <v>95</v>
      </c>
      <c r="C108" s="18" t="s">
        <v>55</v>
      </c>
      <c r="D108" s="19" t="s">
        <v>16</v>
      </c>
      <c r="E108" s="20">
        <v>2400</v>
      </c>
      <c r="F108" s="20" t="s">
        <v>17</v>
      </c>
      <c r="G108" s="10"/>
      <c r="H108" s="41">
        <f t="shared" ref="H108:H189" si="5">G108*E108</f>
        <v>0</v>
      </c>
      <c r="I108" s="6"/>
    </row>
    <row r="109" spans="2:9" x14ac:dyDescent="0.25">
      <c r="B109" s="17">
        <v>96</v>
      </c>
      <c r="C109" s="21"/>
      <c r="D109" s="19" t="s">
        <v>30</v>
      </c>
      <c r="E109" s="20">
        <v>29</v>
      </c>
      <c r="F109" s="20" t="s">
        <v>20</v>
      </c>
      <c r="G109" s="10"/>
      <c r="H109" s="41">
        <f t="shared" si="5"/>
        <v>0</v>
      </c>
      <c r="I109" s="6"/>
    </row>
    <row r="110" spans="2:9" x14ac:dyDescent="0.25">
      <c r="B110" s="17">
        <v>97</v>
      </c>
      <c r="C110" s="21"/>
      <c r="D110" s="19" t="s">
        <v>69</v>
      </c>
      <c r="E110" s="20">
        <v>18</v>
      </c>
      <c r="F110" s="20" t="s">
        <v>20</v>
      </c>
      <c r="G110" s="10"/>
      <c r="H110" s="41">
        <f t="shared" si="5"/>
        <v>0</v>
      </c>
      <c r="I110" s="6"/>
    </row>
    <row r="111" spans="2:9" x14ac:dyDescent="0.25">
      <c r="B111" s="17">
        <v>98</v>
      </c>
      <c r="C111" s="21"/>
      <c r="D111" s="19" t="s">
        <v>66</v>
      </c>
      <c r="E111" s="20">
        <v>70</v>
      </c>
      <c r="F111" s="20" t="s">
        <v>20</v>
      </c>
      <c r="G111" s="10"/>
      <c r="H111" s="41">
        <f t="shared" si="5"/>
        <v>0</v>
      </c>
      <c r="I111" s="6"/>
    </row>
    <row r="112" spans="2:9" x14ac:dyDescent="0.25">
      <c r="B112" s="17">
        <v>99</v>
      </c>
      <c r="C112" s="21"/>
      <c r="D112" s="19" t="s">
        <v>70</v>
      </c>
      <c r="E112" s="20">
        <v>40</v>
      </c>
      <c r="F112" s="20" t="s">
        <v>17</v>
      </c>
      <c r="G112" s="10"/>
      <c r="H112" s="41">
        <f t="shared" si="5"/>
        <v>0</v>
      </c>
      <c r="I112" s="6"/>
    </row>
    <row r="113" spans="2:9" x14ac:dyDescent="0.25">
      <c r="B113" s="17">
        <v>100</v>
      </c>
      <c r="C113" s="21"/>
      <c r="D113" s="19" t="s">
        <v>67</v>
      </c>
      <c r="E113" s="20">
        <v>40</v>
      </c>
      <c r="F113" s="20" t="s">
        <v>17</v>
      </c>
      <c r="G113" s="10"/>
      <c r="H113" s="41">
        <f t="shared" si="5"/>
        <v>0</v>
      </c>
      <c r="I113" s="6"/>
    </row>
    <row r="114" spans="2:9" x14ac:dyDescent="0.25">
      <c r="B114" s="17">
        <v>101</v>
      </c>
      <c r="C114" s="21"/>
      <c r="D114" s="19" t="s">
        <v>42</v>
      </c>
      <c r="E114" s="20">
        <v>40</v>
      </c>
      <c r="F114" s="20" t="s">
        <v>17</v>
      </c>
      <c r="G114" s="10"/>
      <c r="H114" s="41">
        <f t="shared" si="5"/>
        <v>0</v>
      </c>
      <c r="I114" s="6"/>
    </row>
    <row r="115" spans="2:9" x14ac:dyDescent="0.25">
      <c r="B115" s="17">
        <v>102</v>
      </c>
      <c r="C115" s="21"/>
      <c r="D115" s="19" t="s">
        <v>48</v>
      </c>
      <c r="E115" s="20">
        <v>1</v>
      </c>
      <c r="F115" s="20" t="s">
        <v>19</v>
      </c>
      <c r="G115" s="10"/>
      <c r="H115" s="41">
        <f t="shared" si="5"/>
        <v>0</v>
      </c>
      <c r="I115" s="6"/>
    </row>
    <row r="116" spans="2:9" x14ac:dyDescent="0.25">
      <c r="B116" s="17">
        <v>103</v>
      </c>
      <c r="C116" s="21"/>
      <c r="D116" s="19" t="s">
        <v>32</v>
      </c>
      <c r="E116" s="20">
        <v>1</v>
      </c>
      <c r="F116" s="20" t="s">
        <v>19</v>
      </c>
      <c r="G116" s="10"/>
      <c r="H116" s="41">
        <f t="shared" si="5"/>
        <v>0</v>
      </c>
      <c r="I116" s="6"/>
    </row>
    <row r="117" spans="2:9" x14ac:dyDescent="0.25">
      <c r="B117" s="17">
        <v>104</v>
      </c>
      <c r="C117" s="21"/>
      <c r="D117" s="19" t="s">
        <v>33</v>
      </c>
      <c r="E117" s="20">
        <v>2</v>
      </c>
      <c r="F117" s="20" t="s">
        <v>20</v>
      </c>
      <c r="G117" s="10"/>
      <c r="H117" s="41">
        <f t="shared" si="5"/>
        <v>0</v>
      </c>
      <c r="I117" s="6"/>
    </row>
    <row r="118" spans="2:9" x14ac:dyDescent="0.25">
      <c r="B118" s="17">
        <v>105</v>
      </c>
      <c r="C118" s="21"/>
      <c r="D118" s="19" t="s">
        <v>52</v>
      </c>
      <c r="E118" s="20">
        <v>4</v>
      </c>
      <c r="F118" s="20" t="s">
        <v>20</v>
      </c>
      <c r="G118" s="10"/>
      <c r="H118" s="41">
        <f t="shared" si="5"/>
        <v>0</v>
      </c>
      <c r="I118" s="6"/>
    </row>
    <row r="119" spans="2:9" x14ac:dyDescent="0.25">
      <c r="B119" s="17">
        <v>106</v>
      </c>
      <c r="C119" s="21"/>
      <c r="D119" s="19" t="s">
        <v>68</v>
      </c>
      <c r="E119" s="20">
        <v>1</v>
      </c>
      <c r="F119" s="20" t="s">
        <v>19</v>
      </c>
      <c r="G119" s="10"/>
      <c r="H119" s="41">
        <f t="shared" si="5"/>
        <v>0</v>
      </c>
      <c r="I119" s="6"/>
    </row>
    <row r="120" spans="2:9" x14ac:dyDescent="0.25">
      <c r="B120" s="17">
        <v>107</v>
      </c>
      <c r="C120" s="21"/>
      <c r="D120" s="19" t="s">
        <v>34</v>
      </c>
      <c r="E120" s="20">
        <v>1</v>
      </c>
      <c r="F120" s="20" t="s">
        <v>19</v>
      </c>
      <c r="G120" s="10"/>
      <c r="H120" s="41">
        <f t="shared" si="5"/>
        <v>0</v>
      </c>
      <c r="I120" s="6"/>
    </row>
    <row r="121" spans="2:9" x14ac:dyDescent="0.25">
      <c r="B121" s="17"/>
      <c r="C121" s="22"/>
      <c r="D121" s="19"/>
      <c r="E121" s="20"/>
      <c r="F121" s="20"/>
      <c r="G121" s="10"/>
      <c r="H121" s="41"/>
      <c r="I121" s="6"/>
    </row>
    <row r="122" spans="2:9" x14ac:dyDescent="0.25">
      <c r="B122" s="23"/>
      <c r="C122" s="24" t="s">
        <v>72</v>
      </c>
      <c r="D122" s="25"/>
      <c r="E122" s="26"/>
      <c r="F122" s="26"/>
      <c r="G122" s="13"/>
      <c r="H122" s="42"/>
      <c r="I122" s="6"/>
    </row>
    <row r="123" spans="2:9" x14ac:dyDescent="0.25">
      <c r="B123" s="17">
        <v>108</v>
      </c>
      <c r="C123" s="27" t="s">
        <v>73</v>
      </c>
      <c r="D123" s="19" t="s">
        <v>74</v>
      </c>
      <c r="E123" s="20">
        <v>1</v>
      </c>
      <c r="F123" s="20" t="s">
        <v>20</v>
      </c>
      <c r="G123" s="7"/>
      <c r="H123" s="41">
        <f t="shared" si="5"/>
        <v>0</v>
      </c>
      <c r="I123" s="6"/>
    </row>
    <row r="124" spans="2:9" ht="26.25" x14ac:dyDescent="0.25">
      <c r="B124" s="17">
        <v>109</v>
      </c>
      <c r="C124" s="27"/>
      <c r="D124" s="19" t="s">
        <v>75</v>
      </c>
      <c r="E124" s="20">
        <v>1</v>
      </c>
      <c r="F124" s="20" t="s">
        <v>20</v>
      </c>
      <c r="G124" s="7"/>
      <c r="H124" s="41">
        <f t="shared" si="5"/>
        <v>0</v>
      </c>
      <c r="I124" s="6"/>
    </row>
    <row r="125" spans="2:9" x14ac:dyDescent="0.25">
      <c r="B125" s="17"/>
      <c r="C125" s="27"/>
      <c r="D125" s="19"/>
      <c r="E125" s="20"/>
      <c r="F125" s="20"/>
      <c r="G125" s="7"/>
      <c r="H125" s="41"/>
      <c r="I125" s="6"/>
    </row>
    <row r="126" spans="2:9" ht="39" x14ac:dyDescent="0.25">
      <c r="B126" s="17">
        <v>110</v>
      </c>
      <c r="C126" s="27" t="s">
        <v>76</v>
      </c>
      <c r="D126" s="19" t="s">
        <v>77</v>
      </c>
      <c r="E126" s="20">
        <v>25</v>
      </c>
      <c r="F126" s="20" t="s">
        <v>17</v>
      </c>
      <c r="G126" s="7"/>
      <c r="H126" s="41">
        <f t="shared" si="5"/>
        <v>0</v>
      </c>
      <c r="I126" s="6"/>
    </row>
    <row r="127" spans="2:9" ht="39" x14ac:dyDescent="0.25">
      <c r="B127" s="17">
        <v>111</v>
      </c>
      <c r="C127" s="27"/>
      <c r="D127" s="19" t="s">
        <v>78</v>
      </c>
      <c r="E127" s="20">
        <v>20</v>
      </c>
      <c r="F127" s="20" t="s">
        <v>17</v>
      </c>
      <c r="G127" s="7"/>
      <c r="H127" s="41">
        <f t="shared" si="5"/>
        <v>0</v>
      </c>
      <c r="I127" s="6"/>
    </row>
    <row r="128" spans="2:9" ht="39" x14ac:dyDescent="0.25">
      <c r="B128" s="17">
        <v>112</v>
      </c>
      <c r="C128" s="27"/>
      <c r="D128" s="19" t="s">
        <v>79</v>
      </c>
      <c r="E128" s="20">
        <v>650</v>
      </c>
      <c r="F128" s="20" t="s">
        <v>17</v>
      </c>
      <c r="G128" s="7"/>
      <c r="H128" s="41">
        <f t="shared" si="5"/>
        <v>0</v>
      </c>
      <c r="I128" s="6"/>
    </row>
    <row r="129" spans="2:9" x14ac:dyDescent="0.25">
      <c r="B129" s="17">
        <v>113</v>
      </c>
      <c r="C129" s="27"/>
      <c r="D129" s="19" t="s">
        <v>80</v>
      </c>
      <c r="E129" s="20">
        <v>37</v>
      </c>
      <c r="F129" s="20" t="s">
        <v>17</v>
      </c>
      <c r="G129" s="7"/>
      <c r="H129" s="41">
        <f t="shared" si="5"/>
        <v>0</v>
      </c>
      <c r="I129" s="6"/>
    </row>
    <row r="130" spans="2:9" x14ac:dyDescent="0.25">
      <c r="B130" s="17">
        <v>114</v>
      </c>
      <c r="C130" s="27"/>
      <c r="D130" s="19" t="s">
        <v>81</v>
      </c>
      <c r="E130" s="20">
        <v>2</v>
      </c>
      <c r="F130" s="20" t="s">
        <v>20</v>
      </c>
      <c r="G130" s="7"/>
      <c r="H130" s="41">
        <f t="shared" si="5"/>
        <v>0</v>
      </c>
      <c r="I130" s="6"/>
    </row>
    <row r="131" spans="2:9" x14ac:dyDescent="0.25">
      <c r="B131" s="17">
        <v>115</v>
      </c>
      <c r="C131" s="27"/>
      <c r="D131" s="19" t="s">
        <v>82</v>
      </c>
      <c r="E131" s="20">
        <v>2</v>
      </c>
      <c r="F131" s="20" t="s">
        <v>20</v>
      </c>
      <c r="G131" s="7"/>
      <c r="H131" s="41">
        <f t="shared" si="5"/>
        <v>0</v>
      </c>
      <c r="I131" s="6"/>
    </row>
    <row r="132" spans="2:9" x14ac:dyDescent="0.25">
      <c r="B132" s="17">
        <v>116</v>
      </c>
      <c r="C132" s="27"/>
      <c r="D132" s="19" t="s">
        <v>83</v>
      </c>
      <c r="E132" s="20">
        <v>2</v>
      </c>
      <c r="F132" s="20" t="s">
        <v>20</v>
      </c>
      <c r="G132" s="7"/>
      <c r="H132" s="41">
        <f t="shared" si="5"/>
        <v>0</v>
      </c>
      <c r="I132" s="6"/>
    </row>
    <row r="133" spans="2:9" x14ac:dyDescent="0.25">
      <c r="B133" s="17">
        <v>117</v>
      </c>
      <c r="C133" s="27"/>
      <c r="D133" s="19" t="s">
        <v>84</v>
      </c>
      <c r="E133" s="20">
        <v>1</v>
      </c>
      <c r="F133" s="20" t="s">
        <v>20</v>
      </c>
      <c r="G133" s="7"/>
      <c r="H133" s="41">
        <f t="shared" si="5"/>
        <v>0</v>
      </c>
      <c r="I133" s="6"/>
    </row>
    <row r="134" spans="2:9" x14ac:dyDescent="0.25">
      <c r="B134" s="17">
        <v>118</v>
      </c>
      <c r="C134" s="27"/>
      <c r="D134" s="19" t="s">
        <v>85</v>
      </c>
      <c r="E134" s="20">
        <v>1</v>
      </c>
      <c r="F134" s="20" t="s">
        <v>20</v>
      </c>
      <c r="G134" s="7"/>
      <c r="H134" s="41">
        <f t="shared" si="5"/>
        <v>0</v>
      </c>
      <c r="I134" s="6"/>
    </row>
    <row r="135" spans="2:9" x14ac:dyDescent="0.25">
      <c r="B135" s="17">
        <v>119</v>
      </c>
      <c r="C135" s="27"/>
      <c r="D135" s="19" t="s">
        <v>83</v>
      </c>
      <c r="E135" s="20">
        <v>1</v>
      </c>
      <c r="F135" s="20" t="s">
        <v>20</v>
      </c>
      <c r="G135" s="7"/>
      <c r="H135" s="41">
        <f t="shared" si="5"/>
        <v>0</v>
      </c>
      <c r="I135" s="6"/>
    </row>
    <row r="136" spans="2:9" x14ac:dyDescent="0.25">
      <c r="B136" s="17"/>
      <c r="C136" s="22"/>
      <c r="D136" s="19"/>
      <c r="E136" s="20"/>
      <c r="F136" s="20"/>
      <c r="G136" s="7"/>
      <c r="H136" s="41"/>
      <c r="I136" s="6"/>
    </row>
    <row r="137" spans="2:9" x14ac:dyDescent="0.25">
      <c r="B137" s="17">
        <v>120</v>
      </c>
      <c r="C137" s="27" t="s">
        <v>86</v>
      </c>
      <c r="D137" s="19" t="s">
        <v>87</v>
      </c>
      <c r="E137" s="20">
        <v>63</v>
      </c>
      <c r="F137" s="20" t="s">
        <v>20</v>
      </c>
      <c r="G137" s="7"/>
      <c r="H137" s="41">
        <f t="shared" si="5"/>
        <v>0</v>
      </c>
      <c r="I137" s="6"/>
    </row>
    <row r="138" spans="2:9" ht="26.25" x14ac:dyDescent="0.25">
      <c r="B138" s="17">
        <v>121</v>
      </c>
      <c r="C138" s="27"/>
      <c r="D138" s="19" t="s">
        <v>88</v>
      </c>
      <c r="E138" s="20">
        <v>1</v>
      </c>
      <c r="F138" s="20" t="s">
        <v>20</v>
      </c>
      <c r="G138" s="7"/>
      <c r="H138" s="41">
        <f t="shared" si="5"/>
        <v>0</v>
      </c>
      <c r="I138" s="6"/>
    </row>
    <row r="139" spans="2:9" x14ac:dyDescent="0.25">
      <c r="B139" s="17"/>
      <c r="C139" s="22"/>
      <c r="D139" s="19"/>
      <c r="E139" s="20"/>
      <c r="F139" s="20"/>
      <c r="G139" s="7"/>
      <c r="H139" s="41"/>
      <c r="I139" s="6"/>
    </row>
    <row r="140" spans="2:9" ht="25.5" x14ac:dyDescent="0.25">
      <c r="B140" s="17">
        <v>122</v>
      </c>
      <c r="C140" s="27" t="s">
        <v>89</v>
      </c>
      <c r="D140" s="19" t="s">
        <v>83</v>
      </c>
      <c r="E140" s="20">
        <v>1</v>
      </c>
      <c r="F140" s="20" t="s">
        <v>20</v>
      </c>
      <c r="G140" s="7"/>
      <c r="H140" s="41">
        <f t="shared" si="5"/>
        <v>0</v>
      </c>
      <c r="I140" s="6"/>
    </row>
    <row r="141" spans="2:9" x14ac:dyDescent="0.25">
      <c r="B141" s="17">
        <v>123</v>
      </c>
      <c r="C141" s="27"/>
      <c r="D141" s="19" t="s">
        <v>90</v>
      </c>
      <c r="E141" s="20">
        <v>3</v>
      </c>
      <c r="F141" s="20" t="s">
        <v>20</v>
      </c>
      <c r="G141" s="7"/>
      <c r="H141" s="41">
        <f t="shared" si="5"/>
        <v>0</v>
      </c>
      <c r="I141" s="6"/>
    </row>
    <row r="142" spans="2:9" x14ac:dyDescent="0.25">
      <c r="B142" s="17">
        <v>124</v>
      </c>
      <c r="C142" s="27"/>
      <c r="D142" s="19" t="s">
        <v>91</v>
      </c>
      <c r="E142" s="20">
        <v>19</v>
      </c>
      <c r="F142" s="20" t="s">
        <v>20</v>
      </c>
      <c r="G142" s="7"/>
      <c r="H142" s="41">
        <f t="shared" si="5"/>
        <v>0</v>
      </c>
      <c r="I142" s="6"/>
    </row>
    <row r="143" spans="2:9" x14ac:dyDescent="0.25">
      <c r="B143" s="17">
        <v>125</v>
      </c>
      <c r="C143" s="27"/>
      <c r="D143" s="19" t="s">
        <v>92</v>
      </c>
      <c r="E143" s="20">
        <v>1</v>
      </c>
      <c r="F143" s="20" t="s">
        <v>20</v>
      </c>
      <c r="G143" s="7"/>
      <c r="H143" s="41">
        <f t="shared" si="5"/>
        <v>0</v>
      </c>
      <c r="I143" s="6"/>
    </row>
    <row r="144" spans="2:9" x14ac:dyDescent="0.25">
      <c r="B144" s="17"/>
      <c r="C144" s="22"/>
      <c r="D144" s="19"/>
      <c r="E144" s="20"/>
      <c r="F144" s="20"/>
      <c r="G144" s="7"/>
      <c r="H144" s="41">
        <f t="shared" si="5"/>
        <v>0</v>
      </c>
      <c r="I144" s="6"/>
    </row>
    <row r="145" spans="2:9" x14ac:dyDescent="0.25">
      <c r="B145" s="17">
        <v>126</v>
      </c>
      <c r="C145" s="27" t="s">
        <v>93</v>
      </c>
      <c r="D145" s="19" t="s">
        <v>94</v>
      </c>
      <c r="E145" s="20">
        <v>18</v>
      </c>
      <c r="F145" s="20" t="s">
        <v>17</v>
      </c>
      <c r="G145" s="7"/>
      <c r="H145" s="41">
        <f t="shared" si="5"/>
        <v>0</v>
      </c>
      <c r="I145" s="6"/>
    </row>
    <row r="146" spans="2:9" x14ac:dyDescent="0.25">
      <c r="B146" s="17">
        <v>127</v>
      </c>
      <c r="C146" s="27"/>
      <c r="D146" s="19" t="s">
        <v>95</v>
      </c>
      <c r="E146" s="20">
        <v>18</v>
      </c>
      <c r="F146" s="20" t="s">
        <v>96</v>
      </c>
      <c r="G146" s="7"/>
      <c r="H146" s="41">
        <f t="shared" si="5"/>
        <v>0</v>
      </c>
      <c r="I146" s="6"/>
    </row>
    <row r="147" spans="2:9" x14ac:dyDescent="0.25">
      <c r="B147" s="17">
        <v>128</v>
      </c>
      <c r="C147" s="27"/>
      <c r="D147" s="19" t="s">
        <v>97</v>
      </c>
      <c r="E147" s="20">
        <v>50</v>
      </c>
      <c r="F147" s="20" t="s">
        <v>17</v>
      </c>
      <c r="G147" s="7"/>
      <c r="H147" s="41">
        <f t="shared" si="5"/>
        <v>0</v>
      </c>
      <c r="I147" s="6"/>
    </row>
    <row r="148" spans="2:9" x14ac:dyDescent="0.25">
      <c r="B148" s="17">
        <v>129</v>
      </c>
      <c r="C148" s="27"/>
      <c r="D148" s="19" t="s">
        <v>98</v>
      </c>
      <c r="E148" s="20">
        <v>60</v>
      </c>
      <c r="F148" s="20" t="s">
        <v>96</v>
      </c>
      <c r="G148" s="7"/>
      <c r="H148" s="41">
        <f t="shared" si="5"/>
        <v>0</v>
      </c>
      <c r="I148" s="6"/>
    </row>
    <row r="149" spans="2:9" x14ac:dyDescent="0.25">
      <c r="B149" s="17">
        <v>130</v>
      </c>
      <c r="C149" s="27"/>
      <c r="D149" s="19" t="s">
        <v>99</v>
      </c>
      <c r="E149" s="20">
        <v>52</v>
      </c>
      <c r="F149" s="20" t="s">
        <v>96</v>
      </c>
      <c r="G149" s="7"/>
      <c r="H149" s="41">
        <f t="shared" si="5"/>
        <v>0</v>
      </c>
      <c r="I149" s="6"/>
    </row>
    <row r="150" spans="2:9" x14ac:dyDescent="0.25">
      <c r="B150" s="17">
        <v>131</v>
      </c>
      <c r="C150" s="27"/>
      <c r="D150" s="19" t="s">
        <v>100</v>
      </c>
      <c r="E150" s="20">
        <v>20</v>
      </c>
      <c r="F150" s="20" t="s">
        <v>96</v>
      </c>
      <c r="G150" s="7"/>
      <c r="H150" s="41">
        <f t="shared" si="5"/>
        <v>0</v>
      </c>
      <c r="I150" s="6"/>
    </row>
    <row r="151" spans="2:9" ht="26.25" x14ac:dyDescent="0.25">
      <c r="B151" s="17">
        <v>132</v>
      </c>
      <c r="C151" s="27"/>
      <c r="D151" s="19" t="s">
        <v>101</v>
      </c>
      <c r="E151" s="20">
        <v>50</v>
      </c>
      <c r="F151" s="20" t="s">
        <v>17</v>
      </c>
      <c r="G151" s="7"/>
      <c r="H151" s="41">
        <f t="shared" si="5"/>
        <v>0</v>
      </c>
      <c r="I151" s="6"/>
    </row>
    <row r="152" spans="2:9" x14ac:dyDescent="0.25">
      <c r="B152" s="17">
        <v>133</v>
      </c>
      <c r="C152" s="27"/>
      <c r="D152" s="19" t="s">
        <v>102</v>
      </c>
      <c r="E152" s="20">
        <v>10</v>
      </c>
      <c r="F152" s="20" t="s">
        <v>96</v>
      </c>
      <c r="G152" s="7"/>
      <c r="H152" s="41">
        <f t="shared" si="5"/>
        <v>0</v>
      </c>
      <c r="I152" s="6"/>
    </row>
    <row r="153" spans="2:9" x14ac:dyDescent="0.25">
      <c r="B153" s="17"/>
      <c r="C153" s="27"/>
      <c r="D153" s="19"/>
      <c r="E153" s="20"/>
      <c r="F153" s="20"/>
      <c r="G153" s="7"/>
      <c r="H153" s="41"/>
      <c r="I153" s="6"/>
    </row>
    <row r="154" spans="2:9" ht="25.5" x14ac:dyDescent="0.25">
      <c r="B154" s="17">
        <v>134</v>
      </c>
      <c r="C154" s="27" t="s">
        <v>103</v>
      </c>
      <c r="D154" s="19" t="s">
        <v>145</v>
      </c>
      <c r="E154" s="20">
        <v>1</v>
      </c>
      <c r="F154" s="20" t="s">
        <v>20</v>
      </c>
      <c r="G154" s="7"/>
      <c r="H154" s="41">
        <f t="shared" si="5"/>
        <v>0</v>
      </c>
      <c r="I154" s="6"/>
    </row>
    <row r="155" spans="2:9" x14ac:dyDescent="0.25">
      <c r="B155" s="17">
        <v>135</v>
      </c>
      <c r="C155" s="27"/>
      <c r="D155" s="19" t="s">
        <v>104</v>
      </c>
      <c r="E155" s="20">
        <v>1</v>
      </c>
      <c r="F155" s="20" t="s">
        <v>20</v>
      </c>
      <c r="G155" s="7"/>
      <c r="H155" s="41">
        <f t="shared" si="5"/>
        <v>0</v>
      </c>
      <c r="I155" s="6"/>
    </row>
    <row r="156" spans="2:9" x14ac:dyDescent="0.25">
      <c r="B156" s="17"/>
      <c r="C156" s="28"/>
      <c r="D156" s="19"/>
      <c r="E156" s="20"/>
      <c r="F156" s="20"/>
      <c r="G156" s="7"/>
      <c r="H156" s="41">
        <f t="shared" si="5"/>
        <v>0</v>
      </c>
      <c r="I156" s="6"/>
    </row>
    <row r="157" spans="2:9" ht="64.5" x14ac:dyDescent="0.25">
      <c r="B157" s="17">
        <v>136</v>
      </c>
      <c r="C157" s="27" t="s">
        <v>105</v>
      </c>
      <c r="D157" s="19" t="s">
        <v>106</v>
      </c>
      <c r="E157" s="20">
        <v>1</v>
      </c>
      <c r="F157" s="20" t="s">
        <v>20</v>
      </c>
      <c r="G157" s="7"/>
      <c r="H157" s="41">
        <f>G157*E157</f>
        <v>0</v>
      </c>
      <c r="I157" s="6"/>
    </row>
    <row r="158" spans="2:9" x14ac:dyDescent="0.25">
      <c r="B158" s="17"/>
      <c r="C158" s="27"/>
      <c r="D158" s="19"/>
      <c r="E158" s="20"/>
      <c r="F158" s="20"/>
      <c r="G158" s="10"/>
      <c r="H158" s="41"/>
      <c r="I158" s="6"/>
    </row>
    <row r="159" spans="2:9" x14ac:dyDescent="0.25">
      <c r="B159" s="23"/>
      <c r="C159" s="24" t="s">
        <v>137</v>
      </c>
      <c r="D159" s="25"/>
      <c r="E159" s="26"/>
      <c r="F159" s="26"/>
      <c r="G159" s="13"/>
      <c r="H159" s="42"/>
      <c r="I159" s="6"/>
    </row>
    <row r="160" spans="2:9" ht="26.25" x14ac:dyDescent="0.25">
      <c r="B160" s="17">
        <v>137</v>
      </c>
      <c r="C160" s="27" t="s">
        <v>107</v>
      </c>
      <c r="D160" s="19" t="s">
        <v>108</v>
      </c>
      <c r="E160" s="20">
        <v>1</v>
      </c>
      <c r="F160" s="20" t="s">
        <v>20</v>
      </c>
      <c r="G160" s="10"/>
      <c r="H160" s="41">
        <f t="shared" si="5"/>
        <v>0</v>
      </c>
      <c r="I160" s="6"/>
    </row>
    <row r="161" spans="2:9" x14ac:dyDescent="0.25">
      <c r="B161" s="17">
        <v>138</v>
      </c>
      <c r="C161" s="27"/>
      <c r="D161" s="19" t="s">
        <v>109</v>
      </c>
      <c r="E161" s="20">
        <v>1</v>
      </c>
      <c r="F161" s="20" t="s">
        <v>20</v>
      </c>
      <c r="G161" s="10"/>
      <c r="H161" s="41">
        <f t="shared" si="5"/>
        <v>0</v>
      </c>
      <c r="I161" s="6"/>
    </row>
    <row r="162" spans="2:9" x14ac:dyDescent="0.25">
      <c r="B162" s="17"/>
      <c r="C162" s="27"/>
      <c r="D162" s="19"/>
      <c r="E162" s="20"/>
      <c r="F162" s="20"/>
      <c r="G162" s="10"/>
      <c r="H162" s="41"/>
      <c r="I162" s="6"/>
    </row>
    <row r="163" spans="2:9" ht="39" x14ac:dyDescent="0.25">
      <c r="B163" s="17">
        <v>139</v>
      </c>
      <c r="C163" s="27" t="s">
        <v>110</v>
      </c>
      <c r="D163" s="19" t="s">
        <v>111</v>
      </c>
      <c r="E163" s="20">
        <v>25</v>
      </c>
      <c r="F163" s="20" t="s">
        <v>17</v>
      </c>
      <c r="G163" s="10"/>
      <c r="H163" s="41">
        <f t="shared" si="5"/>
        <v>0</v>
      </c>
      <c r="I163" s="6"/>
    </row>
    <row r="164" spans="2:9" ht="39" x14ac:dyDescent="0.25">
      <c r="B164" s="17">
        <v>140</v>
      </c>
      <c r="C164" s="27"/>
      <c r="D164" s="19" t="s">
        <v>112</v>
      </c>
      <c r="E164" s="20">
        <v>650</v>
      </c>
      <c r="F164" s="20" t="s">
        <v>17</v>
      </c>
      <c r="G164" s="10"/>
      <c r="H164" s="41">
        <f t="shared" si="5"/>
        <v>0</v>
      </c>
      <c r="I164" s="6"/>
    </row>
    <row r="165" spans="2:9" ht="39" x14ac:dyDescent="0.25">
      <c r="B165" s="17">
        <v>141</v>
      </c>
      <c r="C165" s="27"/>
      <c r="D165" s="19" t="s">
        <v>113</v>
      </c>
      <c r="E165" s="20">
        <v>37</v>
      </c>
      <c r="F165" s="20" t="s">
        <v>17</v>
      </c>
      <c r="G165" s="10"/>
      <c r="H165" s="41">
        <f t="shared" si="5"/>
        <v>0</v>
      </c>
      <c r="I165" s="6"/>
    </row>
    <row r="166" spans="2:9" x14ac:dyDescent="0.25">
      <c r="B166" s="17"/>
      <c r="C166" s="27"/>
      <c r="D166" s="19"/>
      <c r="E166" s="20"/>
      <c r="F166" s="20"/>
      <c r="G166" s="10"/>
      <c r="H166" s="41"/>
      <c r="I166" s="6"/>
    </row>
    <row r="167" spans="2:9" ht="26.25" x14ac:dyDescent="0.25">
      <c r="B167" s="17">
        <v>142</v>
      </c>
      <c r="C167" s="27" t="s">
        <v>114</v>
      </c>
      <c r="D167" s="19" t="s">
        <v>115</v>
      </c>
      <c r="E167" s="20">
        <v>6</v>
      </c>
      <c r="F167" s="20" t="s">
        <v>96</v>
      </c>
      <c r="G167" s="10"/>
      <c r="H167" s="41">
        <f t="shared" si="5"/>
        <v>0</v>
      </c>
      <c r="I167" s="6"/>
    </row>
    <row r="168" spans="2:9" ht="26.25" x14ac:dyDescent="0.25">
      <c r="B168" s="17">
        <v>143</v>
      </c>
      <c r="C168" s="27"/>
      <c r="D168" s="19" t="s">
        <v>116</v>
      </c>
      <c r="E168" s="20">
        <v>28</v>
      </c>
      <c r="F168" s="20" t="s">
        <v>96</v>
      </c>
      <c r="G168" s="10"/>
      <c r="H168" s="41">
        <f t="shared" si="5"/>
        <v>0</v>
      </c>
      <c r="I168" s="6"/>
    </row>
    <row r="169" spans="2:9" x14ac:dyDescent="0.25">
      <c r="B169" s="17"/>
      <c r="C169" s="27"/>
      <c r="D169" s="19"/>
      <c r="E169" s="20"/>
      <c r="F169" s="20"/>
      <c r="G169" s="10"/>
      <c r="H169" s="41"/>
      <c r="I169" s="6"/>
    </row>
    <row r="170" spans="2:9" ht="39" x14ac:dyDescent="0.25">
      <c r="B170" s="17">
        <v>144</v>
      </c>
      <c r="C170" s="27" t="s">
        <v>117</v>
      </c>
      <c r="D170" s="19" t="s">
        <v>118</v>
      </c>
      <c r="E170" s="20">
        <v>2</v>
      </c>
      <c r="F170" s="20" t="s">
        <v>96</v>
      </c>
      <c r="G170" s="10"/>
      <c r="H170" s="41">
        <f t="shared" si="5"/>
        <v>0</v>
      </c>
      <c r="I170" s="6"/>
    </row>
    <row r="171" spans="2:9" ht="26.25" x14ac:dyDescent="0.25">
      <c r="B171" s="17">
        <v>145</v>
      </c>
      <c r="C171" s="27"/>
      <c r="D171" s="19" t="s">
        <v>119</v>
      </c>
      <c r="E171" s="20">
        <v>1</v>
      </c>
      <c r="F171" s="20" t="s">
        <v>96</v>
      </c>
      <c r="G171" s="10"/>
      <c r="H171" s="41">
        <f t="shared" si="5"/>
        <v>0</v>
      </c>
      <c r="I171" s="6"/>
    </row>
    <row r="172" spans="2:9" x14ac:dyDescent="0.25">
      <c r="B172" s="17"/>
      <c r="C172" s="27"/>
      <c r="D172" s="19"/>
      <c r="E172" s="20"/>
      <c r="F172" s="20"/>
      <c r="G172" s="10"/>
      <c r="H172" s="41"/>
      <c r="I172" s="6"/>
    </row>
    <row r="173" spans="2:9" ht="51.75" x14ac:dyDescent="0.25">
      <c r="B173" s="17">
        <v>146</v>
      </c>
      <c r="C173" s="27" t="s">
        <v>120</v>
      </c>
      <c r="D173" s="19" t="s">
        <v>121</v>
      </c>
      <c r="E173" s="20">
        <v>64</v>
      </c>
      <c r="F173" s="20" t="s">
        <v>96</v>
      </c>
      <c r="G173" s="10"/>
      <c r="H173" s="41">
        <f t="shared" si="5"/>
        <v>0</v>
      </c>
      <c r="I173" s="6"/>
    </row>
    <row r="174" spans="2:9" x14ac:dyDescent="0.25">
      <c r="B174" s="17"/>
      <c r="C174" s="27"/>
      <c r="D174" s="19"/>
      <c r="E174" s="20"/>
      <c r="F174" s="20"/>
      <c r="G174" s="10"/>
      <c r="H174" s="41"/>
      <c r="I174" s="6"/>
    </row>
    <row r="175" spans="2:9" ht="26.25" x14ac:dyDescent="0.25">
      <c r="B175" s="17">
        <v>147</v>
      </c>
      <c r="C175" s="27" t="s">
        <v>93</v>
      </c>
      <c r="D175" s="19" t="s">
        <v>122</v>
      </c>
      <c r="E175" s="20">
        <v>18</v>
      </c>
      <c r="F175" s="20" t="s">
        <v>17</v>
      </c>
      <c r="G175" s="10"/>
      <c r="H175" s="41">
        <f t="shared" si="5"/>
        <v>0</v>
      </c>
      <c r="I175" s="6"/>
    </row>
    <row r="176" spans="2:9" x14ac:dyDescent="0.25">
      <c r="B176" s="17">
        <v>148</v>
      </c>
      <c r="C176" s="27"/>
      <c r="D176" s="19" t="s">
        <v>123</v>
      </c>
      <c r="E176" s="20">
        <v>35</v>
      </c>
      <c r="F176" s="20" t="s">
        <v>17</v>
      </c>
      <c r="G176" s="10"/>
      <c r="H176" s="41">
        <f t="shared" si="5"/>
        <v>0</v>
      </c>
      <c r="I176" s="6"/>
    </row>
    <row r="177" spans="2:9" ht="39" x14ac:dyDescent="0.25">
      <c r="B177" s="17">
        <v>149</v>
      </c>
      <c r="C177" s="27"/>
      <c r="D177" s="19" t="s">
        <v>124</v>
      </c>
      <c r="E177" s="20">
        <v>35</v>
      </c>
      <c r="F177" s="20" t="s">
        <v>17</v>
      </c>
      <c r="G177" s="10"/>
      <c r="H177" s="41">
        <f t="shared" si="5"/>
        <v>0</v>
      </c>
      <c r="I177" s="6"/>
    </row>
    <row r="178" spans="2:9" ht="39" x14ac:dyDescent="0.25">
      <c r="B178" s="17">
        <v>150</v>
      </c>
      <c r="C178" s="27"/>
      <c r="D178" s="19" t="s">
        <v>125</v>
      </c>
      <c r="E178" s="20">
        <v>50</v>
      </c>
      <c r="F178" s="20" t="s">
        <v>17</v>
      </c>
      <c r="G178" s="10"/>
      <c r="H178" s="41">
        <f t="shared" si="5"/>
        <v>0</v>
      </c>
      <c r="I178" s="6"/>
    </row>
    <row r="179" spans="2:9" ht="39" x14ac:dyDescent="0.25">
      <c r="B179" s="17">
        <v>151</v>
      </c>
      <c r="C179" s="27"/>
      <c r="D179" s="19" t="s">
        <v>126</v>
      </c>
      <c r="E179" s="20">
        <v>60</v>
      </c>
      <c r="F179" s="20" t="s">
        <v>96</v>
      </c>
      <c r="G179" s="10"/>
      <c r="H179" s="41">
        <f t="shared" si="5"/>
        <v>0</v>
      </c>
      <c r="I179" s="6"/>
    </row>
    <row r="180" spans="2:9" ht="39" x14ac:dyDescent="0.25">
      <c r="B180" s="17">
        <v>152</v>
      </c>
      <c r="C180" s="27"/>
      <c r="D180" s="19" t="s">
        <v>127</v>
      </c>
      <c r="E180" s="20">
        <v>72</v>
      </c>
      <c r="F180" s="20" t="s">
        <v>96</v>
      </c>
      <c r="G180" s="10"/>
      <c r="H180" s="41">
        <f t="shared" si="5"/>
        <v>0</v>
      </c>
      <c r="I180" s="6"/>
    </row>
    <row r="181" spans="2:9" ht="39" x14ac:dyDescent="0.25">
      <c r="B181" s="17">
        <v>153</v>
      </c>
      <c r="C181" s="27"/>
      <c r="D181" s="19" t="s">
        <v>128</v>
      </c>
      <c r="E181" s="20">
        <v>20</v>
      </c>
      <c r="F181" s="20" t="s">
        <v>96</v>
      </c>
      <c r="G181" s="10"/>
      <c r="H181" s="41">
        <f t="shared" si="5"/>
        <v>0</v>
      </c>
      <c r="I181" s="6"/>
    </row>
    <row r="182" spans="2:9" ht="26.25" x14ac:dyDescent="0.25">
      <c r="B182" s="17">
        <v>154</v>
      </c>
      <c r="C182" s="27"/>
      <c r="D182" s="19" t="s">
        <v>129</v>
      </c>
      <c r="E182" s="20">
        <v>100</v>
      </c>
      <c r="F182" s="20" t="s">
        <v>17</v>
      </c>
      <c r="G182" s="10"/>
      <c r="H182" s="41">
        <f t="shared" si="5"/>
        <v>0</v>
      </c>
      <c r="I182" s="6"/>
    </row>
    <row r="183" spans="2:9" x14ac:dyDescent="0.25">
      <c r="B183" s="17"/>
      <c r="C183" s="27"/>
      <c r="D183" s="19"/>
      <c r="E183" s="20"/>
      <c r="F183" s="20"/>
      <c r="G183" s="10"/>
      <c r="H183" s="41"/>
      <c r="I183" s="6"/>
    </row>
    <row r="184" spans="2:9" ht="51.75" x14ac:dyDescent="0.25">
      <c r="B184" s="17">
        <v>155</v>
      </c>
      <c r="C184" s="27" t="s">
        <v>130</v>
      </c>
      <c r="D184" s="19" t="s">
        <v>131</v>
      </c>
      <c r="E184" s="20">
        <v>1</v>
      </c>
      <c r="F184" s="20" t="s">
        <v>96</v>
      </c>
      <c r="G184" s="10"/>
      <c r="H184" s="41">
        <f t="shared" si="5"/>
        <v>0</v>
      </c>
      <c r="I184" s="6"/>
    </row>
    <row r="185" spans="2:9" x14ac:dyDescent="0.25">
      <c r="B185" s="17"/>
      <c r="C185" s="27"/>
      <c r="D185" s="19"/>
      <c r="E185" s="20"/>
      <c r="F185" s="20"/>
      <c r="G185" s="10"/>
      <c r="H185" s="41"/>
      <c r="I185" s="6"/>
    </row>
    <row r="186" spans="2:9" ht="26.25" x14ac:dyDescent="0.25">
      <c r="B186" s="17">
        <v>156</v>
      </c>
      <c r="C186" s="27" t="s">
        <v>138</v>
      </c>
      <c r="D186" s="19" t="s">
        <v>132</v>
      </c>
      <c r="E186" s="20">
        <v>8</v>
      </c>
      <c r="F186" s="20" t="s">
        <v>133</v>
      </c>
      <c r="G186" s="10"/>
      <c r="H186" s="41">
        <f t="shared" si="5"/>
        <v>0</v>
      </c>
      <c r="I186" s="6"/>
    </row>
    <row r="187" spans="2:9" x14ac:dyDescent="0.25">
      <c r="B187" s="17">
        <v>157</v>
      </c>
      <c r="C187" s="27"/>
      <c r="D187" s="19" t="s">
        <v>134</v>
      </c>
      <c r="E187" s="20">
        <v>24</v>
      </c>
      <c r="F187" s="20" t="s">
        <v>133</v>
      </c>
      <c r="G187" s="10"/>
      <c r="H187" s="41">
        <f t="shared" si="5"/>
        <v>0</v>
      </c>
      <c r="I187" s="6"/>
    </row>
    <row r="188" spans="2:9" x14ac:dyDescent="0.25">
      <c r="B188" s="17">
        <v>158</v>
      </c>
      <c r="C188" s="27"/>
      <c r="D188" s="19" t="s">
        <v>135</v>
      </c>
      <c r="E188" s="20">
        <v>6</v>
      </c>
      <c r="F188" s="20" t="s">
        <v>133</v>
      </c>
      <c r="G188" s="10"/>
      <c r="H188" s="41">
        <f t="shared" si="5"/>
        <v>0</v>
      </c>
      <c r="I188" s="6"/>
    </row>
    <row r="189" spans="2:9" ht="39" x14ac:dyDescent="0.25">
      <c r="B189" s="17">
        <v>159</v>
      </c>
      <c r="C189" s="27"/>
      <c r="D189" s="19" t="s">
        <v>136</v>
      </c>
      <c r="E189" s="20">
        <v>1</v>
      </c>
      <c r="F189" s="20" t="s">
        <v>96</v>
      </c>
      <c r="G189" s="10"/>
      <c r="H189" s="41">
        <f t="shared" si="5"/>
        <v>0</v>
      </c>
      <c r="I189" s="6"/>
    </row>
    <row r="190" spans="2:9" x14ac:dyDescent="0.25">
      <c r="B190" s="17"/>
      <c r="C190" s="22"/>
      <c r="D190" s="19"/>
      <c r="E190" s="20"/>
      <c r="F190" s="20"/>
      <c r="G190" s="10"/>
      <c r="H190" s="41"/>
      <c r="I190" s="6"/>
    </row>
    <row r="191" spans="2:9" ht="77.25" x14ac:dyDescent="0.25">
      <c r="B191" s="17">
        <v>160</v>
      </c>
      <c r="C191" s="27" t="s">
        <v>38</v>
      </c>
      <c r="D191" s="19" t="s">
        <v>62</v>
      </c>
      <c r="E191" s="20">
        <v>1</v>
      </c>
      <c r="F191" s="20" t="s">
        <v>20</v>
      </c>
      <c r="G191" s="10"/>
      <c r="H191" s="41">
        <f t="shared" ref="H191:H196" si="6">G191*E191</f>
        <v>0</v>
      </c>
      <c r="I191" s="6"/>
    </row>
    <row r="192" spans="2:9" x14ac:dyDescent="0.25">
      <c r="B192" s="17">
        <v>161</v>
      </c>
      <c r="C192" s="21"/>
      <c r="D192" s="19" t="s">
        <v>31</v>
      </c>
      <c r="E192" s="20">
        <v>3</v>
      </c>
      <c r="F192" s="20" t="s">
        <v>20</v>
      </c>
      <c r="G192" s="10"/>
      <c r="H192" s="41">
        <f t="shared" si="6"/>
        <v>0</v>
      </c>
      <c r="I192" s="6"/>
    </row>
    <row r="193" spans="2:9" x14ac:dyDescent="0.25">
      <c r="B193" s="17">
        <v>162</v>
      </c>
      <c r="C193" s="21"/>
      <c r="D193" s="19" t="s">
        <v>61</v>
      </c>
      <c r="E193" s="20">
        <v>3</v>
      </c>
      <c r="F193" s="20" t="s">
        <v>20</v>
      </c>
      <c r="G193" s="10"/>
      <c r="H193" s="41">
        <f t="shared" si="6"/>
        <v>0</v>
      </c>
      <c r="I193" s="6"/>
    </row>
    <row r="194" spans="2:9" x14ac:dyDescent="0.25">
      <c r="B194" s="17">
        <v>163</v>
      </c>
      <c r="C194" s="21"/>
      <c r="D194" s="19" t="s">
        <v>30</v>
      </c>
      <c r="E194" s="20">
        <v>60</v>
      </c>
      <c r="F194" s="20" t="s">
        <v>20</v>
      </c>
      <c r="G194" s="10"/>
      <c r="H194" s="41">
        <f t="shared" si="6"/>
        <v>0</v>
      </c>
      <c r="I194" s="6"/>
    </row>
    <row r="195" spans="2:9" x14ac:dyDescent="0.25">
      <c r="B195" s="17">
        <v>164</v>
      </c>
      <c r="C195" s="21"/>
      <c r="D195" s="19" t="s">
        <v>39</v>
      </c>
      <c r="E195" s="20">
        <v>60</v>
      </c>
      <c r="F195" s="20" t="s">
        <v>20</v>
      </c>
      <c r="G195" s="10"/>
      <c r="H195" s="41">
        <f t="shared" si="6"/>
        <v>0</v>
      </c>
      <c r="I195" s="6"/>
    </row>
    <row r="196" spans="2:9" x14ac:dyDescent="0.25">
      <c r="B196" s="17">
        <v>165</v>
      </c>
      <c r="C196" s="21"/>
      <c r="D196" s="19" t="s">
        <v>32</v>
      </c>
      <c r="E196" s="20">
        <v>1</v>
      </c>
      <c r="F196" s="20" t="s">
        <v>19</v>
      </c>
      <c r="G196" s="10"/>
      <c r="H196" s="41">
        <f t="shared" si="6"/>
        <v>0</v>
      </c>
      <c r="I196" s="6"/>
    </row>
    <row r="197" spans="2:9" x14ac:dyDescent="0.25">
      <c r="B197" s="17"/>
      <c r="C197" s="21"/>
      <c r="D197" s="19"/>
      <c r="E197" s="20"/>
      <c r="F197" s="20"/>
      <c r="G197" s="10"/>
      <c r="H197" s="41"/>
      <c r="I197" s="6"/>
    </row>
    <row r="198" spans="2:9" x14ac:dyDescent="0.25">
      <c r="B198" s="17">
        <v>166</v>
      </c>
      <c r="C198" s="18" t="s">
        <v>139</v>
      </c>
      <c r="D198" s="19" t="s">
        <v>46</v>
      </c>
      <c r="E198" s="20">
        <v>1</v>
      </c>
      <c r="F198" s="20" t="s">
        <v>19</v>
      </c>
      <c r="G198" s="10"/>
      <c r="H198" s="41">
        <f t="shared" ref="H198:H202" si="7">G198*E198</f>
        <v>0</v>
      </c>
      <c r="I198" s="6"/>
    </row>
    <row r="199" spans="2:9" x14ac:dyDescent="0.25">
      <c r="B199" s="17">
        <v>167</v>
      </c>
      <c r="C199" s="21"/>
      <c r="D199" s="19" t="s">
        <v>142</v>
      </c>
      <c r="E199" s="20">
        <v>60</v>
      </c>
      <c r="F199" s="20" t="s">
        <v>20</v>
      </c>
      <c r="G199" s="10"/>
      <c r="H199" s="41">
        <f t="shared" si="7"/>
        <v>0</v>
      </c>
      <c r="I199" s="6"/>
    </row>
    <row r="200" spans="2:9" x14ac:dyDescent="0.25">
      <c r="B200" s="17">
        <v>168</v>
      </c>
      <c r="C200" s="21"/>
      <c r="D200" s="19" t="s">
        <v>143</v>
      </c>
      <c r="E200" s="20">
        <v>1</v>
      </c>
      <c r="F200" s="20" t="s">
        <v>19</v>
      </c>
      <c r="G200" s="10"/>
      <c r="H200" s="41">
        <f t="shared" si="7"/>
        <v>0</v>
      </c>
      <c r="I200" s="6"/>
    </row>
    <row r="201" spans="2:9" x14ac:dyDescent="0.25">
      <c r="B201" s="17">
        <v>169</v>
      </c>
      <c r="C201" s="21"/>
      <c r="D201" s="19" t="s">
        <v>144</v>
      </c>
      <c r="E201" s="20">
        <v>1</v>
      </c>
      <c r="F201" s="20" t="s">
        <v>19</v>
      </c>
      <c r="G201" s="10"/>
      <c r="H201" s="41">
        <f t="shared" si="7"/>
        <v>0</v>
      </c>
      <c r="I201" s="6"/>
    </row>
    <row r="202" spans="2:9" x14ac:dyDescent="0.25">
      <c r="B202" s="17">
        <v>170</v>
      </c>
      <c r="C202" s="21"/>
      <c r="D202" s="19" t="s">
        <v>65</v>
      </c>
      <c r="E202" s="20">
        <v>1</v>
      </c>
      <c r="F202" s="20" t="s">
        <v>19</v>
      </c>
      <c r="G202" s="10"/>
      <c r="H202" s="41">
        <f t="shared" si="7"/>
        <v>0</v>
      </c>
      <c r="I202" s="6"/>
    </row>
    <row r="203" spans="2:9" x14ac:dyDescent="0.25">
      <c r="B203" s="17"/>
      <c r="C203" s="21"/>
      <c r="D203" s="19"/>
      <c r="E203" s="20"/>
      <c r="F203" s="20"/>
      <c r="G203" s="10"/>
      <c r="H203" s="41"/>
      <c r="I203" s="6"/>
    </row>
    <row r="204" spans="2:9" x14ac:dyDescent="0.25">
      <c r="B204" s="23"/>
      <c r="C204" s="24" t="s">
        <v>10</v>
      </c>
      <c r="D204" s="25"/>
      <c r="E204" s="26"/>
      <c r="F204" s="26"/>
      <c r="G204" s="13"/>
      <c r="H204" s="42"/>
      <c r="I204" s="6"/>
    </row>
    <row r="205" spans="2:9" ht="15.75" thickBot="1" x14ac:dyDescent="0.3">
      <c r="B205" s="17">
        <v>171</v>
      </c>
      <c r="C205" s="21"/>
      <c r="D205" s="19" t="s">
        <v>12</v>
      </c>
      <c r="E205" s="20">
        <v>1</v>
      </c>
      <c r="F205" s="20" t="s">
        <v>19</v>
      </c>
      <c r="G205" s="10"/>
      <c r="H205" s="41">
        <f>G205*E205</f>
        <v>0</v>
      </c>
      <c r="I205" s="6"/>
    </row>
    <row r="206" spans="2:9" ht="15.75" thickBot="1" x14ac:dyDescent="0.3">
      <c r="B206" s="29"/>
      <c r="C206" s="30"/>
      <c r="D206" s="31"/>
      <c r="E206" s="32"/>
      <c r="F206" s="32"/>
      <c r="G206" s="14"/>
      <c r="H206" s="43">
        <f>SUM(H9:H205)</f>
        <v>0</v>
      </c>
      <c r="I206" s="6"/>
    </row>
    <row r="207" spans="2:9" x14ac:dyDescent="0.25">
      <c r="B207" s="33"/>
      <c r="C207" s="33"/>
      <c r="D207" s="33"/>
      <c r="E207" s="33"/>
      <c r="F207" s="33"/>
      <c r="G207" s="11"/>
      <c r="H207" s="33"/>
      <c r="I207" s="6"/>
    </row>
    <row r="208" spans="2:9" ht="15.75" x14ac:dyDescent="0.25">
      <c r="B208" s="66" t="s">
        <v>7</v>
      </c>
      <c r="C208" s="66"/>
      <c r="D208" s="34">
        <f>H206</f>
        <v>0</v>
      </c>
      <c r="E208" s="35"/>
      <c r="F208" s="36"/>
      <c r="G208" s="15"/>
      <c r="H208" s="44"/>
      <c r="I208" s="6"/>
    </row>
    <row r="209" spans="2:9" ht="15.75" x14ac:dyDescent="0.25">
      <c r="B209" s="37" t="s">
        <v>8</v>
      </c>
      <c r="C209" s="37"/>
      <c r="D209" s="38">
        <f>D208*0.21</f>
        <v>0</v>
      </c>
      <c r="E209" s="39"/>
      <c r="F209" s="39"/>
      <c r="G209" s="15"/>
      <c r="H209" s="44"/>
      <c r="I209" s="6"/>
    </row>
    <row r="210" spans="2:9" ht="15.75" x14ac:dyDescent="0.25">
      <c r="B210" s="75" t="s">
        <v>9</v>
      </c>
      <c r="C210" s="75"/>
      <c r="D210" s="38">
        <f>SUM(D208:D209)</f>
        <v>0</v>
      </c>
      <c r="E210" s="39"/>
      <c r="F210" s="39"/>
      <c r="G210" s="16"/>
      <c r="H210" s="45"/>
      <c r="I210" s="6"/>
    </row>
    <row r="211" spans="2:9" x14ac:dyDescent="0.25">
      <c r="B211" s="40"/>
      <c r="C211" s="40"/>
      <c r="D211" s="40"/>
      <c r="E211" s="40"/>
      <c r="F211" s="40"/>
      <c r="H211" s="40"/>
      <c r="I211" s="6"/>
    </row>
    <row r="212" spans="2:9" x14ac:dyDescent="0.25">
      <c r="B212" s="40"/>
      <c r="C212" s="40"/>
      <c r="D212" s="40"/>
      <c r="E212" s="40"/>
      <c r="F212" s="40"/>
      <c r="H212" s="40"/>
      <c r="I212" s="6"/>
    </row>
    <row r="213" spans="2:9" x14ac:dyDescent="0.25">
      <c r="I213" s="6"/>
    </row>
    <row r="214" spans="2:9" x14ac:dyDescent="0.25">
      <c r="I214" s="6"/>
    </row>
    <row r="215" spans="2:9" x14ac:dyDescent="0.25">
      <c r="I215" s="6"/>
    </row>
    <row r="216" spans="2:9" x14ac:dyDescent="0.25">
      <c r="I216" s="6"/>
    </row>
    <row r="217" spans="2:9" x14ac:dyDescent="0.25">
      <c r="I217" s="6"/>
    </row>
    <row r="218" spans="2:9" x14ac:dyDescent="0.25">
      <c r="I218" s="6"/>
    </row>
    <row r="219" spans="2:9" x14ac:dyDescent="0.25">
      <c r="I219" s="6"/>
    </row>
    <row r="220" spans="2:9" x14ac:dyDescent="0.25">
      <c r="I220" s="6"/>
    </row>
    <row r="221" spans="2:9" x14ac:dyDescent="0.25">
      <c r="I221" s="6"/>
    </row>
    <row r="222" spans="2:9" x14ac:dyDescent="0.25">
      <c r="I222" s="6"/>
    </row>
    <row r="223" spans="2:9" x14ac:dyDescent="0.25">
      <c r="I223" s="6"/>
    </row>
    <row r="224" spans="2:9" x14ac:dyDescent="0.25">
      <c r="I224" s="6"/>
    </row>
    <row r="225" spans="9:9" x14ac:dyDescent="0.25">
      <c r="I225" s="6"/>
    </row>
    <row r="226" spans="9:9" x14ac:dyDescent="0.25">
      <c r="I226" s="6"/>
    </row>
    <row r="227" spans="9:9" x14ac:dyDescent="0.25">
      <c r="I227" s="6"/>
    </row>
    <row r="228" spans="9:9" x14ac:dyDescent="0.25">
      <c r="I228" s="6"/>
    </row>
    <row r="229" spans="9:9" x14ac:dyDescent="0.25">
      <c r="I229" s="6"/>
    </row>
    <row r="230" spans="9:9" x14ac:dyDescent="0.25">
      <c r="I230" s="6"/>
    </row>
    <row r="231" spans="9:9" x14ac:dyDescent="0.25">
      <c r="I231" s="6"/>
    </row>
    <row r="232" spans="9:9" x14ac:dyDescent="0.25">
      <c r="I232" s="6"/>
    </row>
    <row r="233" spans="9:9" x14ac:dyDescent="0.25">
      <c r="I233" s="6"/>
    </row>
    <row r="234" spans="9:9" x14ac:dyDescent="0.25">
      <c r="I234" s="6"/>
    </row>
    <row r="235" spans="9:9" x14ac:dyDescent="0.25">
      <c r="I235" s="6"/>
    </row>
    <row r="236" spans="9:9" x14ac:dyDescent="0.25">
      <c r="I236" s="6"/>
    </row>
    <row r="238" spans="9:9" x14ac:dyDescent="0.25">
      <c r="I238" s="6"/>
    </row>
    <row r="239" spans="9:9" x14ac:dyDescent="0.25">
      <c r="I239" s="6"/>
    </row>
    <row r="240" spans="9:9" x14ac:dyDescent="0.25">
      <c r="I240" s="6"/>
    </row>
    <row r="241" spans="9:9" x14ac:dyDescent="0.25">
      <c r="I241" s="6"/>
    </row>
    <row r="242" spans="9:9" x14ac:dyDescent="0.25">
      <c r="I242" s="6"/>
    </row>
    <row r="243" spans="9:9" x14ac:dyDescent="0.25">
      <c r="I243" s="5"/>
    </row>
    <row r="244" spans="9:9" x14ac:dyDescent="0.25">
      <c r="I244" s="6"/>
    </row>
    <row r="245" spans="9:9" x14ac:dyDescent="0.25">
      <c r="I245" s="6"/>
    </row>
    <row r="246" spans="9:9" x14ac:dyDescent="0.25">
      <c r="I246" s="6"/>
    </row>
    <row r="247" spans="9:9" x14ac:dyDescent="0.25">
      <c r="I247" s="6"/>
    </row>
    <row r="248" spans="9:9" x14ac:dyDescent="0.25">
      <c r="I248" s="6"/>
    </row>
    <row r="249" spans="9:9" x14ac:dyDescent="0.25">
      <c r="I249" s="6"/>
    </row>
    <row r="250" spans="9:9" x14ac:dyDescent="0.25">
      <c r="I250" s="6"/>
    </row>
    <row r="251" spans="9:9" x14ac:dyDescent="0.25">
      <c r="I251" s="6"/>
    </row>
    <row r="252" spans="9:9" x14ac:dyDescent="0.25">
      <c r="I252" s="6"/>
    </row>
    <row r="253" spans="9:9" x14ac:dyDescent="0.25">
      <c r="I253" s="6"/>
    </row>
    <row r="254" spans="9:9" x14ac:dyDescent="0.25">
      <c r="I254" s="6"/>
    </row>
    <row r="255" spans="9:9" x14ac:dyDescent="0.25">
      <c r="I255" s="6"/>
    </row>
    <row r="256" spans="9:9" x14ac:dyDescent="0.25">
      <c r="I256" s="5"/>
    </row>
    <row r="257" spans="9:9" x14ac:dyDescent="0.25">
      <c r="I257" s="5"/>
    </row>
    <row r="258" spans="9:9" x14ac:dyDescent="0.25">
      <c r="I258" s="5"/>
    </row>
    <row r="259" spans="9:9" x14ac:dyDescent="0.25">
      <c r="I259" s="5"/>
    </row>
    <row r="260" spans="9:9" x14ac:dyDescent="0.25">
      <c r="I260" s="5"/>
    </row>
    <row r="261" spans="9:9" x14ac:dyDescent="0.25">
      <c r="I261" s="5"/>
    </row>
    <row r="262" spans="9:9" x14ac:dyDescent="0.25">
      <c r="I262" s="5"/>
    </row>
    <row r="263" spans="9:9" x14ac:dyDescent="0.25">
      <c r="I263" s="5"/>
    </row>
    <row r="264" spans="9:9" x14ac:dyDescent="0.25">
      <c r="I264" s="11"/>
    </row>
    <row r="265" spans="9:9" x14ac:dyDescent="0.25">
      <c r="I265" s="8"/>
    </row>
    <row r="266" spans="9:9" x14ac:dyDescent="0.25">
      <c r="I266" s="9"/>
    </row>
    <row r="267" spans="9:9" x14ac:dyDescent="0.25">
      <c r="I267" s="9"/>
    </row>
  </sheetData>
  <sheetProtection algorithmName="SHA-512" hashValue="vI8M0TpuODnCfmVf2v7IFPYqA/cxYE6r1if8uIh3jqakLeiKCSHhD8pKGWZa2gYV86TMro4IH4KI9VH51yo7SQ==" saltValue="Tb1/InYSOyd88P0X5B0Cmw==" spinCount="100000" sheet="1" objects="1" scenarios="1" selectLockedCells="1"/>
  <mergeCells count="12">
    <mergeCell ref="B210:C210"/>
    <mergeCell ref="B6:B7"/>
    <mergeCell ref="D6:D7"/>
    <mergeCell ref="C6:C7"/>
    <mergeCell ref="E6:E7"/>
    <mergeCell ref="F6:F7"/>
    <mergeCell ref="B2:C2"/>
    <mergeCell ref="B208:C208"/>
    <mergeCell ref="E3:H3"/>
    <mergeCell ref="G2:H2"/>
    <mergeCell ref="H6:H7"/>
    <mergeCell ref="G6:G7"/>
  </mergeCells>
  <pageMargins left="0.23622047244094491" right="0.23622047244094491" top="0.15748031496062992" bottom="0.15748031496062992" header="0.31496062992125984" footer="0.31496062992125984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Výkaz výměr</vt:lpstr>
      <vt:lpstr>'Výkaz výměr'!Názvy_tisku</vt:lpstr>
      <vt:lpstr>'Výkaz výměr'!Oblast_tisku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2024-04-19T12:17:52Z</dcterms:modified>
</cp:coreProperties>
</file>