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500" activeTab="0"/>
  </bookViews>
  <sheets>
    <sheet name="List1" sheetId="1" r:id="rId1"/>
    <sheet name="List2" sheetId="2" r:id="rId2"/>
    <sheet name="List3" sheetId="3" r:id="rId3"/>
  </sheets>
  <definedNames>
    <definedName name="Excel_BuiltIn_Print_Area" localSheetId="0">'List1'!$A$1:$F$76</definedName>
    <definedName name="Excel_BuiltIn_Print_Titles" localSheetId="0">('List1'!$A$1:$F$65522,'List1'!$1:$8)</definedName>
    <definedName name="_xlnm.Print_Titles" localSheetId="0">('List1'!$A:$F,'List1'!$1:$8)</definedName>
    <definedName name="_xlnm.Print_Area" localSheetId="0">'List1'!$A$2:$F$81</definedName>
  </definedNames>
  <calcPr fullCalcOnLoad="1"/>
</workbook>
</file>

<file path=xl/sharedStrings.xml><?xml version="1.0" encoding="utf-8"?>
<sst xmlns="http://schemas.openxmlformats.org/spreadsheetml/2006/main" count="112" uniqueCount="76">
  <si>
    <t>Stavba :</t>
  </si>
  <si>
    <t>Odstranění havarijního stavu propustku na silnici III/19829  Výškov</t>
  </si>
  <si>
    <t>číslo a název SO:</t>
  </si>
  <si>
    <t>číslo a název rozpočtu:</t>
  </si>
  <si>
    <t xml:space="preserve"> </t>
  </si>
  <si>
    <t>Poř.</t>
  </si>
  <si>
    <t>Název položky</t>
  </si>
  <si>
    <t>jednotka</t>
  </si>
  <si>
    <t>Počet</t>
  </si>
  <si>
    <t>CENA</t>
  </si>
  <si>
    <t>č.pol.</t>
  </si>
  <si>
    <t>jednotek</t>
  </si>
  <si>
    <t>jednotková</t>
  </si>
  <si>
    <t>celkem</t>
  </si>
  <si>
    <t>3</t>
  </si>
  <si>
    <t>Všeobecné konstrukce a práce</t>
  </si>
  <si>
    <t xml:space="preserve">Technologická doprava
</t>
  </si>
  <si>
    <t>soub.</t>
  </si>
  <si>
    <t>Vytyčení inženýrských sítí</t>
  </si>
  <si>
    <r>
      <rPr>
        <sz val="10"/>
        <rFont val="Arial"/>
        <family val="2"/>
      </rPr>
      <t xml:space="preserve">Dopravní značení na staveništi
</t>
    </r>
    <r>
      <rPr>
        <i/>
        <sz val="8"/>
        <rFont val="Arial"/>
        <family val="2"/>
      </rPr>
      <t>Zařízení staveniště zabezpečení staveniště
dopravní značení na staveništi</t>
    </r>
  </si>
  <si>
    <t>Zemní práce</t>
  </si>
  <si>
    <r>
      <rPr>
        <sz val="10"/>
        <rFont val="Arial"/>
        <family val="2"/>
      </rPr>
      <t xml:space="preserve">Frézování živičného krytu tl 100 mm pruh š 1 m pl do 500m2 bez překážek + odvoz + likvidace
</t>
    </r>
    <r>
      <rPr>
        <i/>
        <sz val="8"/>
        <rFont val="Arial"/>
        <family val="2"/>
      </rPr>
      <t xml:space="preserve">Frézování živič.podkladu nebo krytu s naložením na dopravní prostředek plochy do 500m2 bez překážek v trase pruhu š.přes 0,5m do 1m, tl.vrstvy 100 mm
</t>
    </r>
    <r>
      <rPr>
        <sz val="10"/>
        <rFont val="Arial"/>
        <family val="2"/>
      </rPr>
      <t xml:space="preserve">
</t>
    </r>
  </si>
  <si>
    <t xml:space="preserve">M2        </t>
  </si>
  <si>
    <t>Vybourání propustku</t>
  </si>
  <si>
    <t>m</t>
  </si>
  <si>
    <t>Odvoz mat. na skládku</t>
  </si>
  <si>
    <t>m3</t>
  </si>
  <si>
    <t>Skládkovné</t>
  </si>
  <si>
    <t>t</t>
  </si>
  <si>
    <t>Bourání čel propustku + odvoz + likvidace</t>
  </si>
  <si>
    <t>ks</t>
  </si>
  <si>
    <r>
      <rPr>
        <sz val="10"/>
        <rFont val="Arial"/>
        <family val="2"/>
      </rPr>
      <t xml:space="preserve">Hloubení rýh š do 2000 mm v hornině tř. 4 objemu do 100 m3
</t>
    </r>
    <r>
      <rPr>
        <i/>
        <sz val="8"/>
        <rFont val="Arial"/>
        <family val="2"/>
      </rPr>
      <t xml:space="preserve">Hloubení zapažených i nezapažených rýh  š.přes 600 do 2000mm s urovnáním dna do
předepsan.profilu a spádu v hor tř4 do 100m3
</t>
    </r>
  </si>
  <si>
    <t xml:space="preserve">M3        </t>
  </si>
  <si>
    <r>
      <rPr>
        <sz val="10"/>
        <rFont val="Arial"/>
        <family val="2"/>
      </rPr>
      <t xml:space="preserve">Příplatek za lepivost k hloubení rýh š do 2000 mm v hornině tř. 4
</t>
    </r>
    <r>
      <rPr>
        <i/>
        <sz val="8"/>
        <rFont val="Arial"/>
        <family val="2"/>
      </rPr>
      <t xml:space="preserve">Hloubení zapažených i nezapažených rýh š.přes 600 do 2000mm s urovnáním dna do
předepsan.profilu a spádu v hor tř4 Příplatek k cenám za lepivost hor.4
</t>
    </r>
  </si>
  <si>
    <r>
      <rPr>
        <sz val="10"/>
        <rFont val="Arial"/>
        <family val="2"/>
      </rPr>
      <t xml:space="preserve">Zřízení příložného pažení a rozepření stěn rýh hl do 2 m
</t>
    </r>
    <r>
      <rPr>
        <i/>
        <sz val="8"/>
        <rFont val="Arial"/>
        <family val="2"/>
      </rPr>
      <t xml:space="preserve">Zřízení pažení a rozepření stěn rýh pro podzemní vedení pro všechny šířky rýhy příložné pro jakoukoliv mezerovitost,hloubky do 2m
</t>
    </r>
  </si>
  <si>
    <r>
      <rPr>
        <sz val="10"/>
        <rFont val="Arial"/>
        <family val="2"/>
      </rPr>
      <t xml:space="preserve">Odstranění pažení a rozepření stěn rýh hl.do 2 m
</t>
    </r>
    <r>
      <rPr>
        <i/>
        <sz val="8"/>
        <rFont val="Arial"/>
        <family val="2"/>
      </rPr>
      <t xml:space="preserve">Odstranění pažení a rozepření stěn rýh pro podzemní vedení s uložením materiálu na vzdálenost do 3m od okraje výkopu příložné, hloubky  do 2m
</t>
    </r>
  </si>
  <si>
    <t>Vodorovné přemístění výkopku/sypaniny z horniny tř. 1 až 4</t>
  </si>
  <si>
    <t>Vodorovné přemístěná výkopku nebo sypaniny po suchu na obvyklém dopravním prostředku,</t>
  </si>
  <si>
    <t xml:space="preserve">bez naložení výkopku, avšak se složením bez rozhrnutí z hor. tř.1-4 </t>
  </si>
  <si>
    <t>( 1/3 materiálu)</t>
  </si>
  <si>
    <t>Příplatek k vodorov přemístění výkopku z hor tř. 1 až 4 ZKD</t>
  </si>
  <si>
    <t>Vodorovné přemístění výkopku nebo sypaniny po suchu na obvyklém dopravním prostředku,</t>
  </si>
  <si>
    <t>bez naložení výkopku, avšak se složením bez</t>
  </si>
  <si>
    <t>rozhrnutí z hor.1-4 na vzdál.příplatek k ceně za každých dalších započatých 1000m</t>
  </si>
  <si>
    <r>
      <rPr>
        <sz val="10"/>
        <rFont val="Arial"/>
        <family val="2"/>
      </rPr>
      <t xml:space="preserve">Poplatek za uložení odpadu ze sypaniny na skládce (skládkovné)
</t>
    </r>
    <r>
      <rPr>
        <i/>
        <sz val="8"/>
        <rFont val="Arial"/>
        <family val="2"/>
      </rPr>
      <t xml:space="preserve">Uložení sypaniny poplatek za uložení sypaniny na skládce (skládkovné)                                    
</t>
    </r>
  </si>
  <si>
    <t>Komunikace</t>
  </si>
  <si>
    <r>
      <rPr>
        <sz val="10"/>
        <rFont val="Arial"/>
        <family val="2"/>
      </rPr>
      <t xml:space="preserve">Podklad ze štěrkodrtě ŠD tl 100 mm
</t>
    </r>
    <r>
      <rPr>
        <i/>
        <sz val="8"/>
        <rFont val="Arial"/>
        <family val="2"/>
      </rPr>
      <t xml:space="preserve">Podklad ze štěrkodrti ŠD s rozprostřením a zhutněním,po zhutnění tl.100mm
</t>
    </r>
  </si>
  <si>
    <r>
      <rPr>
        <sz val="10"/>
        <rFont val="Arial"/>
        <family val="2"/>
      </rPr>
      <t xml:space="preserve">Podklad ze štěrkodrtě ŠD tl 150 mm
</t>
    </r>
    <r>
      <rPr>
        <i/>
        <sz val="8"/>
        <rFont val="Arial"/>
        <family val="2"/>
      </rPr>
      <t xml:space="preserve">Podklad ze štěkodrti ŠD s rozprostřením a  zhutněním po zhutnění tl. 250mm
</t>
    </r>
  </si>
  <si>
    <r>
      <rPr>
        <sz val="10"/>
        <rFont val="Arial"/>
        <family val="2"/>
      </rPr>
      <t xml:space="preserve">Asfaltový beton podkladní ACP 22 (obalované kamenivo OKH) tl 90 mm š přes 3 m
</t>
    </r>
    <r>
      <rPr>
        <i/>
        <sz val="8"/>
        <rFont val="Arial"/>
        <family val="2"/>
      </rPr>
      <t xml:space="preserve">Asfaltový beton vrstva podkladní ACP 22 (obalované kamenivo hrubozrnné - OKH) 
s rozprostřením a zhutněním v pruhu  přes 3m, po zhutnění tl.90mm
</t>
    </r>
  </si>
  <si>
    <r>
      <rPr>
        <sz val="10"/>
        <rFont val="Arial"/>
        <family val="2"/>
      </rPr>
      <t xml:space="preserve">Zpevnění krajnic asfaltovým recyklátem tl 150 mm
</t>
    </r>
    <r>
      <rPr>
        <i/>
        <sz val="8"/>
        <rFont val="Arial"/>
        <family val="2"/>
      </rPr>
      <t xml:space="preserve">Zpevnění krajnic nebo komunikací pro pěší s rozprostřením a zhutněním, po zhutnění
asfaltovým recyklátem tl.150mm
</t>
    </r>
  </si>
  <si>
    <r>
      <rPr>
        <sz val="10"/>
        <rFont val="Arial"/>
        <family val="2"/>
      </rPr>
      <t xml:space="preserve">Postřik živičný spojovací ze silniční emulze v množství do 0,7 kg/m2
</t>
    </r>
    <r>
      <rPr>
        <i/>
        <sz val="8"/>
        <rFont val="Arial"/>
        <family val="2"/>
      </rPr>
      <t xml:space="preserve">Postřik živičný spojovací ze silniční emulze v množství od 0,50 do 0,80kg/m2
</t>
    </r>
    <r>
      <rPr>
        <sz val="10"/>
        <rFont val="Arial"/>
        <family val="2"/>
      </rPr>
      <t xml:space="preserve"> 
</t>
    </r>
  </si>
  <si>
    <r>
      <rPr>
        <sz val="10"/>
        <rFont val="Arial"/>
        <family val="2"/>
      </rPr>
      <t xml:space="preserve">Asfaltový koberec ACO 11 v tl 50 mm š přes 3 m
</t>
    </r>
    <r>
      <rPr>
        <i/>
        <sz val="8"/>
        <rFont val="Arial"/>
        <family val="2"/>
      </rPr>
      <t xml:space="preserve">Asfaltový koberec   s rozprostřením a se zhutněním v pruhu 
š.přes 3m, po zhutnění tl.50 mm
</t>
    </r>
  </si>
  <si>
    <t>Ostatní konstrukce a práce</t>
  </si>
  <si>
    <r>
      <rPr>
        <sz val="10"/>
        <rFont val="Arial"/>
        <family val="2"/>
      </rPr>
      <t xml:space="preserve">Řezání spar pro vytvoření komůrky š 10mm hl 25mm pro těsnící zálivku v živič.kry
</t>
    </r>
    <r>
      <rPr>
        <i/>
        <sz val="8"/>
        <rFont val="Arial"/>
        <family val="2"/>
      </rPr>
      <t>Řezání dilatačních spar v živičném krytu vytvoření komůrky pro těsnící zálivku š.10mm, hl.25mm</t>
    </r>
  </si>
  <si>
    <t>M</t>
  </si>
  <si>
    <r>
      <rPr>
        <sz val="10"/>
        <rFont val="Arial"/>
        <family val="2"/>
      </rPr>
      <t xml:space="preserve">Těsnění spár zálivkou za studena pro komůrky š 10mm hl 25mm bez těsnícího profil
</t>
    </r>
    <r>
      <rPr>
        <i/>
        <sz val="8"/>
        <rFont val="Arial"/>
        <family val="2"/>
      </rPr>
      <t>Těsnění dilatačních spar zálivkou za studena v cementobetonovém nebo živičném krytu vč.
adhezního nátěru bez těsnícího profilu pod zálivkou, pro komůrky š 10mm, hl.25 mm</t>
    </r>
  </si>
  <si>
    <r>
      <rPr>
        <sz val="10"/>
        <rFont val="Arial"/>
        <family val="2"/>
      </rPr>
      <t xml:space="preserve">Sedlové lože z betonu prostého tř.C25/30 otevřený výkop
</t>
    </r>
    <r>
      <rPr>
        <i/>
        <sz val="8"/>
        <rFont val="Arial"/>
        <family val="2"/>
      </rPr>
      <t xml:space="preserve">Podkladní a zajišťovací konstrukce z betonu prostého v otevřeném výkopu sedlové lože
</t>
    </r>
  </si>
  <si>
    <r>
      <rPr>
        <sz val="10"/>
        <rFont val="Arial"/>
        <family val="2"/>
      </rPr>
      <t xml:space="preserve">Čelo propustku z lomového kamene
</t>
    </r>
    <r>
      <rPr>
        <i/>
        <sz val="8"/>
        <rFont val="Arial"/>
        <family val="2"/>
      </rPr>
      <t xml:space="preserve">
pro propustek z trub DN 800mm</t>
    </r>
  </si>
  <si>
    <t xml:space="preserve">KUS       </t>
  </si>
  <si>
    <t xml:space="preserve">Zřízení silničního propustku z trub PVC DN 800mm </t>
  </si>
  <si>
    <t xml:space="preserve">M         </t>
  </si>
  <si>
    <t>Dodávka roury korugované DN 800</t>
  </si>
  <si>
    <t>Řezání rour</t>
  </si>
  <si>
    <t>Zásyp propustku zeminou a kamením ( 2/3 materiálu)</t>
  </si>
  <si>
    <r>
      <rPr>
        <sz val="10"/>
        <rFont val="Arial"/>
        <family val="2"/>
      </rPr>
      <t xml:space="preserve">Obetonování trubního propustku betonem prostým
</t>
    </r>
    <r>
      <rPr>
        <i/>
        <sz val="8"/>
        <rFont val="Arial"/>
        <family val="2"/>
      </rPr>
      <t xml:space="preserve">Obetonování trubního propustku betonem  prostým tř.C12/15
</t>
    </r>
  </si>
  <si>
    <t>Terénní úpravy – zásyp,svahování</t>
  </si>
  <si>
    <t>M3</t>
  </si>
  <si>
    <t>dodání zásypového materiálu</t>
  </si>
  <si>
    <t>Přesun sutě</t>
  </si>
  <si>
    <r>
      <rPr>
        <sz val="10"/>
        <rFont val="Arial"/>
        <family val="2"/>
      </rPr>
      <t xml:space="preserve">Vodorovná doprava suti po suchu
</t>
    </r>
    <r>
      <rPr>
        <i/>
        <sz val="8"/>
        <rFont val="Arial"/>
        <family val="2"/>
      </rPr>
      <t xml:space="preserve">Vodorovná doprava suti nebo vybouraných hmot suti se složením a hrubým urovnáním, na
vzdálenost do 1 km
</t>
    </r>
  </si>
  <si>
    <r>
      <rPr>
        <sz val="10"/>
        <rFont val="Arial"/>
        <family val="2"/>
      </rPr>
      <t xml:space="preserve">Poplatek za uložení odpadu z kameniva na skládce (skládkovné)
</t>
    </r>
    <r>
      <rPr>
        <i/>
        <sz val="8"/>
        <rFont val="Arial"/>
        <family val="2"/>
      </rPr>
      <t>Poplatek za uložení odpadu z kameniva na skládce (skládkovné)</t>
    </r>
  </si>
  <si>
    <t>Přesun hmot</t>
  </si>
  <si>
    <r>
      <rPr>
        <sz val="10"/>
        <rFont val="Arial"/>
        <family val="2"/>
      </rPr>
      <t xml:space="preserve">Přesun hmot pro pozemní komunikace s krytem z kamene,monolitickým beton.nebo živ
</t>
    </r>
    <r>
      <rPr>
        <i/>
        <sz val="8"/>
        <rFont val="Arial"/>
        <family val="2"/>
      </rPr>
      <t>Přeun hmot pro komunikace s krytem z kameniva, monolit.betonovým nebo živičným,
dopravní vzdálenost do 200m jakékoliv délky objektu</t>
    </r>
  </si>
  <si>
    <t>C e l k e m</t>
  </si>
  <si>
    <t>DPH 21 %</t>
  </si>
  <si>
    <t>C e l k e m  včetně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</si>
</sst>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49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0" fontId="0" fillId="0" borderId="19" xfId="0" applyBorder="1" applyAlignment="1">
      <alignment horizontal="center" wrapText="1"/>
    </xf>
    <xf numFmtId="49" fontId="0" fillId="0" borderId="20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4" fontId="0" fillId="0" borderId="20" xfId="0" applyNumberFormat="1" applyBorder="1" applyAlignment="1">
      <alignment wrapText="1"/>
    </xf>
    <xf numFmtId="4" fontId="0" fillId="0" borderId="21" xfId="0" applyNumberForma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2" xfId="0" applyBorder="1" applyAlignment="1">
      <alignment horizontal="left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44">
      <selection activeCell="E72" sqref="E72"/>
    </sheetView>
  </sheetViews>
  <sheetFormatPr defaultColWidth="9.140625" defaultRowHeight="12.75"/>
  <cols>
    <col min="1" max="1" width="21.00390625" style="1" customWidth="1"/>
    <col min="2" max="2" width="73.8515625" style="2" customWidth="1"/>
    <col min="3" max="3" width="7.8515625" style="0" customWidth="1"/>
    <col min="5" max="5" width="12.00390625" style="0" customWidth="1"/>
    <col min="6" max="6" width="12.7109375" style="0" customWidth="1"/>
  </cols>
  <sheetData>
    <row r="1" ht="12.75">
      <c r="B1" s="3"/>
    </row>
    <row r="3" spans="1:2" ht="15.75">
      <c r="A3" s="4" t="s">
        <v>0</v>
      </c>
      <c r="B3" s="5" t="s">
        <v>1</v>
      </c>
    </row>
    <row r="4" spans="1:2" ht="12.75">
      <c r="A4" s="4" t="s">
        <v>2</v>
      </c>
      <c r="B4" s="3"/>
    </row>
    <row r="5" spans="1:2" ht="12.75">
      <c r="A5" s="4" t="s">
        <v>3</v>
      </c>
      <c r="B5" s="3" t="s">
        <v>4</v>
      </c>
    </row>
    <row r="6" spans="1:6" ht="12.75">
      <c r="A6" s="6" t="s">
        <v>5</v>
      </c>
      <c r="B6" s="7" t="s">
        <v>6</v>
      </c>
      <c r="C6" s="8" t="s">
        <v>7</v>
      </c>
      <c r="D6" s="8" t="s">
        <v>8</v>
      </c>
      <c r="E6" s="50" t="s">
        <v>9</v>
      </c>
      <c r="F6" s="50"/>
    </row>
    <row r="7" spans="1:6" ht="12.75">
      <c r="A7" s="9" t="s">
        <v>10</v>
      </c>
      <c r="B7" s="10"/>
      <c r="C7" s="11"/>
      <c r="D7" s="11" t="s">
        <v>11</v>
      </c>
      <c r="E7" s="11" t="s">
        <v>12</v>
      </c>
      <c r="F7" s="12" t="s">
        <v>13</v>
      </c>
    </row>
    <row r="8" spans="1:6" ht="12.75">
      <c r="A8" s="13">
        <v>1</v>
      </c>
      <c r="B8" s="14" t="s">
        <v>14</v>
      </c>
      <c r="C8" s="15">
        <v>4</v>
      </c>
      <c r="D8" s="15">
        <v>5</v>
      </c>
      <c r="E8" s="15">
        <v>6</v>
      </c>
      <c r="F8" s="16">
        <v>7</v>
      </c>
    </row>
    <row r="9" spans="1:6" ht="12.75">
      <c r="A9" s="17"/>
      <c r="B9" s="18" t="s">
        <v>15</v>
      </c>
      <c r="C9" s="19"/>
      <c r="D9" s="20"/>
      <c r="E9" s="20"/>
      <c r="F9" s="21"/>
    </row>
    <row r="10" spans="1:6" ht="25.5">
      <c r="A10" s="22">
        <v>1</v>
      </c>
      <c r="B10" s="23" t="s">
        <v>16</v>
      </c>
      <c r="C10" s="24" t="s">
        <v>17</v>
      </c>
      <c r="D10" s="25">
        <v>1</v>
      </c>
      <c r="E10" s="25">
        <v>0</v>
      </c>
      <c r="F10" s="26">
        <f>D10*E10</f>
        <v>0</v>
      </c>
    </row>
    <row r="11" spans="1:6" ht="12.75">
      <c r="A11" s="22">
        <v>2</v>
      </c>
      <c r="B11" s="23" t="s">
        <v>18</v>
      </c>
      <c r="C11" s="24" t="s">
        <v>17</v>
      </c>
      <c r="D11" s="25">
        <v>1</v>
      </c>
      <c r="E11" s="25">
        <v>0</v>
      </c>
      <c r="F11" s="26">
        <f>D11*E11</f>
        <v>0</v>
      </c>
    </row>
    <row r="12" spans="1:6" ht="35.25">
      <c r="A12" s="22">
        <v>3</v>
      </c>
      <c r="B12" s="23" t="s">
        <v>19</v>
      </c>
      <c r="C12" s="24" t="s">
        <v>17</v>
      </c>
      <c r="D12" s="25">
        <v>1</v>
      </c>
      <c r="E12" s="25">
        <v>0</v>
      </c>
      <c r="F12" s="26">
        <f>D12*E12</f>
        <v>0</v>
      </c>
    </row>
    <row r="13" spans="1:6" ht="12.75">
      <c r="A13" s="22"/>
      <c r="B13" s="27" t="s">
        <v>15</v>
      </c>
      <c r="C13" s="24"/>
      <c r="D13" s="25"/>
      <c r="E13" s="25"/>
      <c r="F13" s="28">
        <f>SUM(F9:F12)</f>
        <v>0</v>
      </c>
    </row>
    <row r="14" spans="1:6" ht="12.75">
      <c r="A14" s="22"/>
      <c r="B14" s="23"/>
      <c r="C14" s="24"/>
      <c r="D14" s="25"/>
      <c r="E14" s="25"/>
      <c r="F14" s="26"/>
    </row>
    <row r="15" spans="1:6" ht="12.75">
      <c r="A15" s="22"/>
      <c r="B15" s="27" t="s">
        <v>20</v>
      </c>
      <c r="C15" s="24"/>
      <c r="D15" s="25"/>
      <c r="E15" s="25"/>
      <c r="F15" s="26"/>
    </row>
    <row r="16" spans="1:6" ht="73.5">
      <c r="A16" s="22">
        <v>4</v>
      </c>
      <c r="B16" s="23" t="s">
        <v>21</v>
      </c>
      <c r="C16" s="24" t="s">
        <v>22</v>
      </c>
      <c r="D16" s="25">
        <v>16</v>
      </c>
      <c r="E16" s="25">
        <v>0</v>
      </c>
      <c r="F16" s="26">
        <f aca="true" t="shared" si="0" ref="F16:F25">D16*E16</f>
        <v>0</v>
      </c>
    </row>
    <row r="17" spans="1:6" ht="12.75">
      <c r="A17" s="22">
        <v>5</v>
      </c>
      <c r="B17" s="23" t="s">
        <v>23</v>
      </c>
      <c r="C17" s="24" t="s">
        <v>24</v>
      </c>
      <c r="D17" s="25">
        <v>8.5</v>
      </c>
      <c r="E17" s="25">
        <v>0</v>
      </c>
      <c r="F17" s="26">
        <f t="shared" si="0"/>
        <v>0</v>
      </c>
    </row>
    <row r="18" spans="1:6" ht="12.75">
      <c r="A18" s="22">
        <v>6</v>
      </c>
      <c r="B18" s="23" t="s">
        <v>25</v>
      </c>
      <c r="C18" s="24" t="s">
        <v>26</v>
      </c>
      <c r="D18" s="25">
        <v>12</v>
      </c>
      <c r="E18" s="25">
        <v>0</v>
      </c>
      <c r="F18" s="26">
        <f t="shared" si="0"/>
        <v>0</v>
      </c>
    </row>
    <row r="19" spans="1:6" ht="12.75">
      <c r="A19" s="22">
        <v>7</v>
      </c>
      <c r="B19" s="23" t="s">
        <v>27</v>
      </c>
      <c r="C19" s="24" t="s">
        <v>28</v>
      </c>
      <c r="D19" s="25">
        <v>22.56</v>
      </c>
      <c r="E19" s="25">
        <v>0</v>
      </c>
      <c r="F19" s="26">
        <f t="shared" si="0"/>
        <v>0</v>
      </c>
    </row>
    <row r="20" spans="1:6" ht="12.75">
      <c r="A20" s="22">
        <v>8</v>
      </c>
      <c r="B20" s="23" t="s">
        <v>29</v>
      </c>
      <c r="C20" s="24" t="s">
        <v>30</v>
      </c>
      <c r="D20" s="25">
        <v>2</v>
      </c>
      <c r="E20" s="25">
        <v>0</v>
      </c>
      <c r="F20" s="26">
        <f t="shared" si="0"/>
        <v>0</v>
      </c>
    </row>
    <row r="21" spans="1:6" ht="46.5">
      <c r="A21" s="22">
        <v>9</v>
      </c>
      <c r="B21" s="23" t="s">
        <v>31</v>
      </c>
      <c r="C21" s="24" t="s">
        <v>32</v>
      </c>
      <c r="D21" s="25">
        <v>12</v>
      </c>
      <c r="E21" s="25">
        <v>0</v>
      </c>
      <c r="F21" s="26">
        <f t="shared" si="0"/>
        <v>0</v>
      </c>
    </row>
    <row r="22" spans="1:6" ht="46.5">
      <c r="A22" s="22">
        <v>10</v>
      </c>
      <c r="B22" s="23" t="s">
        <v>33</v>
      </c>
      <c r="C22" s="24" t="s">
        <v>32</v>
      </c>
      <c r="D22" s="25">
        <v>12</v>
      </c>
      <c r="E22" s="25">
        <v>0</v>
      </c>
      <c r="F22" s="26">
        <f t="shared" si="0"/>
        <v>0</v>
      </c>
    </row>
    <row r="23" spans="1:6" ht="46.5">
      <c r="A23" s="22">
        <v>11</v>
      </c>
      <c r="B23" s="23" t="s">
        <v>34</v>
      </c>
      <c r="C23" s="24" t="s">
        <v>22</v>
      </c>
      <c r="D23" s="25">
        <v>18</v>
      </c>
      <c r="E23" s="25">
        <v>0</v>
      </c>
      <c r="F23" s="26">
        <f t="shared" si="0"/>
        <v>0</v>
      </c>
    </row>
    <row r="24" spans="1:6" ht="46.5">
      <c r="A24" s="22">
        <v>12</v>
      </c>
      <c r="B24" s="23" t="s">
        <v>35</v>
      </c>
      <c r="C24" s="24" t="s">
        <v>22</v>
      </c>
      <c r="D24" s="25">
        <v>18</v>
      </c>
      <c r="E24" s="25">
        <v>0</v>
      </c>
      <c r="F24" s="26">
        <f t="shared" si="0"/>
        <v>0</v>
      </c>
    </row>
    <row r="25" spans="1:6" ht="12.75">
      <c r="A25" s="29">
        <v>13</v>
      </c>
      <c r="B25" s="30" t="s">
        <v>36</v>
      </c>
      <c r="C25" s="31" t="s">
        <v>32</v>
      </c>
      <c r="D25" s="32">
        <v>12</v>
      </c>
      <c r="E25" s="32">
        <v>0</v>
      </c>
      <c r="F25" s="33">
        <f t="shared" si="0"/>
        <v>0</v>
      </c>
    </row>
    <row r="26" spans="1:6" ht="12.75">
      <c r="A26" s="29"/>
      <c r="B26" s="34" t="s">
        <v>37</v>
      </c>
      <c r="C26" s="31"/>
      <c r="D26" s="32"/>
      <c r="E26" s="32"/>
      <c r="F26" s="33"/>
    </row>
    <row r="27" spans="1:6" ht="12.75">
      <c r="A27" s="29"/>
      <c r="B27" s="34" t="s">
        <v>38</v>
      </c>
      <c r="C27" s="31"/>
      <c r="D27" s="32"/>
      <c r="E27" s="32"/>
      <c r="F27" s="33"/>
    </row>
    <row r="28" spans="1:6" ht="12.75">
      <c r="A28" s="22"/>
      <c r="B28" s="35" t="s">
        <v>39</v>
      </c>
      <c r="C28" s="24"/>
      <c r="D28" s="25"/>
      <c r="E28" s="25"/>
      <c r="F28" s="26"/>
    </row>
    <row r="29" spans="1:6" ht="12.75">
      <c r="A29" s="29">
        <v>14</v>
      </c>
      <c r="B29" s="30" t="s">
        <v>40</v>
      </c>
      <c r="C29" s="31" t="s">
        <v>32</v>
      </c>
      <c r="D29" s="32">
        <v>240</v>
      </c>
      <c r="E29" s="32">
        <v>0</v>
      </c>
      <c r="F29" s="33">
        <f>D29*E29</f>
        <v>0</v>
      </c>
    </row>
    <row r="30" spans="1:6" ht="12.75">
      <c r="A30" s="29"/>
      <c r="B30" s="34" t="s">
        <v>41</v>
      </c>
      <c r="C30" s="31"/>
      <c r="D30" s="32" t="s">
        <v>4</v>
      </c>
      <c r="E30" s="32"/>
      <c r="F30" s="33"/>
    </row>
    <row r="31" spans="1:6" ht="12.75">
      <c r="A31" s="29"/>
      <c r="B31" s="34" t="s">
        <v>42</v>
      </c>
      <c r="C31" s="31"/>
      <c r="D31" s="32"/>
      <c r="E31" s="32"/>
      <c r="F31" s="33"/>
    </row>
    <row r="32" spans="1:6" ht="12.75">
      <c r="A32" s="29"/>
      <c r="B32" s="34" t="s">
        <v>43</v>
      </c>
      <c r="C32" s="31"/>
      <c r="D32" s="32"/>
      <c r="E32" s="32"/>
      <c r="F32" s="33"/>
    </row>
    <row r="33" spans="1:6" ht="12.75">
      <c r="A33" s="22"/>
      <c r="B33" s="35"/>
      <c r="C33" s="24"/>
      <c r="D33" s="25"/>
      <c r="E33" s="25"/>
      <c r="F33" s="26"/>
    </row>
    <row r="34" spans="1:6" ht="35.25">
      <c r="A34" s="22">
        <v>15</v>
      </c>
      <c r="B34" s="23" t="s">
        <v>44</v>
      </c>
      <c r="C34" s="24" t="s">
        <v>28</v>
      </c>
      <c r="D34" s="25">
        <v>22.56</v>
      </c>
      <c r="E34" s="25">
        <v>0</v>
      </c>
      <c r="F34" s="26">
        <f>D34*E34</f>
        <v>0</v>
      </c>
    </row>
    <row r="35" spans="1:6" ht="12.75">
      <c r="A35" s="22"/>
      <c r="B35" s="27" t="s">
        <v>20</v>
      </c>
      <c r="C35" s="24"/>
      <c r="D35" s="25"/>
      <c r="E35" s="25"/>
      <c r="F35" s="28">
        <f>SUM(F15:F34)</f>
        <v>0</v>
      </c>
    </row>
    <row r="36" spans="1:6" ht="12.75">
      <c r="A36" s="22"/>
      <c r="B36" s="23"/>
      <c r="C36" s="24"/>
      <c r="D36" s="25"/>
      <c r="E36" s="25"/>
      <c r="F36" s="26"/>
    </row>
    <row r="37" spans="1:6" ht="12.75">
      <c r="A37" s="22"/>
      <c r="B37" s="27" t="s">
        <v>45</v>
      </c>
      <c r="C37" s="24"/>
      <c r="D37" s="25"/>
      <c r="E37" s="25"/>
      <c r="F37" s="26"/>
    </row>
    <row r="38" spans="1:6" ht="35.25">
      <c r="A38" s="22">
        <v>16</v>
      </c>
      <c r="B38" s="23" t="s">
        <v>46</v>
      </c>
      <c r="C38" s="24" t="s">
        <v>22</v>
      </c>
      <c r="D38" s="25">
        <v>12</v>
      </c>
      <c r="E38" s="25">
        <v>0</v>
      </c>
      <c r="F38" s="26">
        <f aca="true" t="shared" si="1" ref="F38:F43">D38*E38</f>
        <v>0</v>
      </c>
    </row>
    <row r="39" spans="1:6" ht="35.25">
      <c r="A39" s="22">
        <v>17</v>
      </c>
      <c r="B39" s="23" t="s">
        <v>47</v>
      </c>
      <c r="C39" s="24" t="s">
        <v>22</v>
      </c>
      <c r="D39" s="25">
        <v>12</v>
      </c>
      <c r="E39" s="25">
        <v>0</v>
      </c>
      <c r="F39" s="26">
        <f t="shared" si="1"/>
        <v>0</v>
      </c>
    </row>
    <row r="40" spans="1:6" ht="46.5">
      <c r="A40" s="22">
        <v>18</v>
      </c>
      <c r="B40" s="23" t="s">
        <v>48</v>
      </c>
      <c r="C40" s="24" t="s">
        <v>22</v>
      </c>
      <c r="D40" s="25">
        <v>12</v>
      </c>
      <c r="E40" s="25">
        <v>0</v>
      </c>
      <c r="F40" s="26">
        <f t="shared" si="1"/>
        <v>0</v>
      </c>
    </row>
    <row r="41" spans="1:6" ht="46.5">
      <c r="A41" s="22">
        <v>19</v>
      </c>
      <c r="B41" s="23" t="s">
        <v>49</v>
      </c>
      <c r="C41" s="24" t="s">
        <v>22</v>
      </c>
      <c r="D41" s="25">
        <v>20</v>
      </c>
      <c r="E41" s="25">
        <v>0</v>
      </c>
      <c r="F41" s="26">
        <f t="shared" si="1"/>
        <v>0</v>
      </c>
    </row>
    <row r="42" spans="1:6" ht="36.75">
      <c r="A42" s="22">
        <v>20</v>
      </c>
      <c r="B42" s="23" t="s">
        <v>50</v>
      </c>
      <c r="C42" s="24" t="s">
        <v>22</v>
      </c>
      <c r="D42" s="25">
        <v>16</v>
      </c>
      <c r="E42" s="25">
        <v>0</v>
      </c>
      <c r="F42" s="26">
        <f t="shared" si="1"/>
        <v>0</v>
      </c>
    </row>
    <row r="43" spans="1:6" ht="46.5">
      <c r="A43" s="22">
        <v>21</v>
      </c>
      <c r="B43" s="23" t="s">
        <v>51</v>
      </c>
      <c r="C43" s="24" t="s">
        <v>22</v>
      </c>
      <c r="D43" s="25">
        <v>16</v>
      </c>
      <c r="E43" s="25">
        <v>0</v>
      </c>
      <c r="F43" s="26">
        <f t="shared" si="1"/>
        <v>0</v>
      </c>
    </row>
    <row r="44" spans="1:6" ht="12.75">
      <c r="A44" s="22" t="s">
        <v>4</v>
      </c>
      <c r="B44" s="27" t="s">
        <v>45</v>
      </c>
      <c r="C44" s="24"/>
      <c r="D44" s="25"/>
      <c r="E44" s="25"/>
      <c r="F44" s="28">
        <f>SUM(F37:F43)</f>
        <v>0</v>
      </c>
    </row>
    <row r="45" spans="1:6" ht="12.75">
      <c r="A45" s="22"/>
      <c r="B45" s="23"/>
      <c r="C45" s="24"/>
      <c r="D45" s="25"/>
      <c r="E45" s="25"/>
      <c r="F45" s="26"/>
    </row>
    <row r="46" spans="1:6" ht="12.75">
      <c r="A46" s="22"/>
      <c r="B46" s="27" t="s">
        <v>52</v>
      </c>
      <c r="C46" s="24"/>
      <c r="D46" s="25"/>
      <c r="E46" s="25"/>
      <c r="F46" s="26"/>
    </row>
    <row r="47" spans="1:6" ht="25.5" customHeight="1">
      <c r="A47" s="22">
        <v>22</v>
      </c>
      <c r="B47" s="23" t="s">
        <v>53</v>
      </c>
      <c r="C47" s="24" t="s">
        <v>54</v>
      </c>
      <c r="D47" s="25">
        <v>16</v>
      </c>
      <c r="E47" s="25">
        <v>0</v>
      </c>
      <c r="F47" s="26">
        <f aca="true" t="shared" si="2" ref="F47:F57">D47*E47</f>
        <v>0</v>
      </c>
    </row>
    <row r="48" spans="1:6" ht="35.25">
      <c r="A48" s="22">
        <v>23</v>
      </c>
      <c r="B48" s="23" t="s">
        <v>55</v>
      </c>
      <c r="C48" s="24" t="s">
        <v>54</v>
      </c>
      <c r="D48" s="25">
        <v>16</v>
      </c>
      <c r="E48" s="25">
        <v>0</v>
      </c>
      <c r="F48" s="26">
        <f t="shared" si="2"/>
        <v>0</v>
      </c>
    </row>
    <row r="49" spans="1:6" ht="35.25">
      <c r="A49" s="22">
        <v>24</v>
      </c>
      <c r="B49" s="23" t="s">
        <v>56</v>
      </c>
      <c r="C49" s="24" t="s">
        <v>32</v>
      </c>
      <c r="D49" s="25">
        <v>2.55</v>
      </c>
      <c r="E49" s="25">
        <v>0</v>
      </c>
      <c r="F49" s="26">
        <f t="shared" si="2"/>
        <v>0</v>
      </c>
    </row>
    <row r="50" spans="1:6" ht="35.25">
      <c r="A50" s="22">
        <v>25</v>
      </c>
      <c r="B50" s="23" t="s">
        <v>57</v>
      </c>
      <c r="C50" s="24" t="s">
        <v>58</v>
      </c>
      <c r="D50" s="25">
        <v>2</v>
      </c>
      <c r="E50" s="25">
        <v>0</v>
      </c>
      <c r="F50" s="26">
        <f t="shared" si="2"/>
        <v>0</v>
      </c>
    </row>
    <row r="51" spans="1:6" ht="19.5" customHeight="1">
      <c r="A51" s="22">
        <v>26</v>
      </c>
      <c r="B51" s="23" t="s">
        <v>59</v>
      </c>
      <c r="C51" s="24" t="s">
        <v>60</v>
      </c>
      <c r="D51" s="25">
        <v>15</v>
      </c>
      <c r="E51" s="25">
        <v>0</v>
      </c>
      <c r="F51" s="26">
        <f t="shared" si="2"/>
        <v>0</v>
      </c>
    </row>
    <row r="52" spans="1:6" ht="14.25" customHeight="1">
      <c r="A52" s="22">
        <v>27</v>
      </c>
      <c r="B52" s="23" t="s">
        <v>61</v>
      </c>
      <c r="C52" s="24" t="s">
        <v>30</v>
      </c>
      <c r="D52" s="25">
        <v>3</v>
      </c>
      <c r="E52" s="25">
        <v>0</v>
      </c>
      <c r="F52" s="26">
        <f t="shared" si="2"/>
        <v>0</v>
      </c>
    </row>
    <row r="53" spans="1:6" ht="14.25" customHeight="1">
      <c r="A53" s="22">
        <v>28</v>
      </c>
      <c r="B53" s="23" t="s">
        <v>62</v>
      </c>
      <c r="C53" s="24" t="s">
        <v>17</v>
      </c>
      <c r="D53" s="25">
        <v>2</v>
      </c>
      <c r="E53" s="25">
        <v>0</v>
      </c>
      <c r="F53" s="26">
        <f t="shared" si="2"/>
        <v>0</v>
      </c>
    </row>
    <row r="54" spans="1:6" ht="19.5" customHeight="1">
      <c r="A54" s="22">
        <v>29</v>
      </c>
      <c r="B54" s="23" t="s">
        <v>63</v>
      </c>
      <c r="C54" s="24" t="s">
        <v>32</v>
      </c>
      <c r="D54" s="25">
        <v>3.5</v>
      </c>
      <c r="E54" s="25">
        <v>0</v>
      </c>
      <c r="F54" s="26">
        <f t="shared" si="2"/>
        <v>0</v>
      </c>
    </row>
    <row r="55" spans="1:6" ht="35.25">
      <c r="A55" s="22">
        <v>30</v>
      </c>
      <c r="B55" s="24" t="s">
        <v>64</v>
      </c>
      <c r="C55" s="24" t="s">
        <v>32</v>
      </c>
      <c r="D55" s="25">
        <v>6</v>
      </c>
      <c r="E55" s="25">
        <v>0</v>
      </c>
      <c r="F55" s="26">
        <f t="shared" si="2"/>
        <v>0</v>
      </c>
    </row>
    <row r="56" spans="1:6" ht="26.25" customHeight="1">
      <c r="A56" s="22">
        <v>31</v>
      </c>
      <c r="B56" s="24" t="s">
        <v>65</v>
      </c>
      <c r="C56" s="24" t="s">
        <v>66</v>
      </c>
      <c r="D56" s="25">
        <v>24</v>
      </c>
      <c r="E56" s="25">
        <v>0</v>
      </c>
      <c r="F56" s="26">
        <f t="shared" si="2"/>
        <v>0</v>
      </c>
    </row>
    <row r="57" spans="1:6" ht="26.25" customHeight="1">
      <c r="A57" s="22">
        <v>32</v>
      </c>
      <c r="B57" s="24" t="s">
        <v>67</v>
      </c>
      <c r="C57" s="24" t="s">
        <v>28</v>
      </c>
      <c r="D57" s="25">
        <v>30</v>
      </c>
      <c r="E57" s="25">
        <v>0</v>
      </c>
      <c r="F57" s="26">
        <f t="shared" si="2"/>
        <v>0</v>
      </c>
    </row>
    <row r="58" spans="1:6" ht="12.75">
      <c r="A58" s="22"/>
      <c r="B58" s="27" t="s">
        <v>52</v>
      </c>
      <c r="C58" s="24"/>
      <c r="D58" s="25"/>
      <c r="E58" s="25"/>
      <c r="F58" s="28">
        <f>SUM(F46:F57)</f>
        <v>0</v>
      </c>
    </row>
    <row r="59" spans="1:6" ht="12.75">
      <c r="A59" s="22"/>
      <c r="B59" s="23"/>
      <c r="C59" s="24"/>
      <c r="D59" s="25"/>
      <c r="E59" s="25"/>
      <c r="F59" s="26"/>
    </row>
    <row r="60" spans="1:6" ht="12.75">
      <c r="A60" s="22"/>
      <c r="B60" s="27" t="s">
        <v>68</v>
      </c>
      <c r="C60" s="24"/>
      <c r="D60" s="25"/>
      <c r="E60" s="25"/>
      <c r="F60" s="26"/>
    </row>
    <row r="61" spans="1:6" ht="46.5">
      <c r="A61" s="22">
        <v>33</v>
      </c>
      <c r="B61" s="23" t="s">
        <v>69</v>
      </c>
      <c r="C61" s="24" t="s">
        <v>26</v>
      </c>
      <c r="D61" s="25">
        <v>4.2</v>
      </c>
      <c r="E61" s="25">
        <v>0</v>
      </c>
      <c r="F61" s="26">
        <f>D61*E61</f>
        <v>0</v>
      </c>
    </row>
    <row r="62" spans="1:6" ht="24">
      <c r="A62" s="22">
        <v>34</v>
      </c>
      <c r="B62" s="23" t="s">
        <v>70</v>
      </c>
      <c r="C62" s="24" t="s">
        <v>28</v>
      </c>
      <c r="D62" s="25">
        <v>8</v>
      </c>
      <c r="E62" s="25">
        <v>0</v>
      </c>
      <c r="F62" s="26">
        <f>D62*E62</f>
        <v>0</v>
      </c>
    </row>
    <row r="63" spans="1:6" ht="12.75">
      <c r="A63" s="22"/>
      <c r="B63" s="27" t="s">
        <v>68</v>
      </c>
      <c r="C63" s="24"/>
      <c r="D63" s="25"/>
      <c r="E63" s="25"/>
      <c r="F63" s="28">
        <f>SUM(F60:F62)</f>
        <v>0</v>
      </c>
    </row>
    <row r="64" spans="1:6" ht="12.75">
      <c r="A64" s="22"/>
      <c r="B64" s="23"/>
      <c r="C64" s="24"/>
      <c r="D64" s="25"/>
      <c r="E64" s="25"/>
      <c r="F64" s="26"/>
    </row>
    <row r="65" spans="1:6" ht="12.75">
      <c r="A65" s="22"/>
      <c r="B65" s="27" t="s">
        <v>71</v>
      </c>
      <c r="C65" s="24"/>
      <c r="D65" s="25"/>
      <c r="E65" s="25"/>
      <c r="F65" s="26"/>
    </row>
    <row r="66" spans="1:6" ht="48">
      <c r="A66" s="22">
        <v>35</v>
      </c>
      <c r="B66" s="23" t="s">
        <v>72</v>
      </c>
      <c r="C66" s="24" t="s">
        <v>28</v>
      </c>
      <c r="D66" s="25">
        <v>38.2</v>
      </c>
      <c r="E66" s="25">
        <v>0</v>
      </c>
      <c r="F66" s="26">
        <f>D66*E66</f>
        <v>0</v>
      </c>
    </row>
    <row r="67" spans="1:6" ht="12.75">
      <c r="A67" s="36"/>
      <c r="B67" s="37" t="s">
        <v>71</v>
      </c>
      <c r="C67" s="38"/>
      <c r="D67" s="39"/>
      <c r="E67" s="39"/>
      <c r="F67" s="40">
        <f>SUM(F65:F66)</f>
        <v>0</v>
      </c>
    </row>
    <row r="68" spans="1:6" ht="12.75">
      <c r="A68" s="36"/>
      <c r="B68" s="41"/>
      <c r="C68" s="38"/>
      <c r="D68" s="39"/>
      <c r="E68" s="39"/>
      <c r="F68" s="42"/>
    </row>
    <row r="69" spans="1:6" ht="12.75">
      <c r="A69" s="36"/>
      <c r="B69" s="37" t="s">
        <v>73</v>
      </c>
      <c r="C69" s="38"/>
      <c r="D69" s="39"/>
      <c r="E69" s="39"/>
      <c r="F69" s="40">
        <f>ROUND(F13+F35+F44+F58+F63+F67,0)</f>
        <v>0</v>
      </c>
    </row>
    <row r="70" spans="1:6" ht="12.75">
      <c r="A70" s="43"/>
      <c r="B70" s="41" t="s">
        <v>74</v>
      </c>
      <c r="C70" s="38"/>
      <c r="D70" s="39"/>
      <c r="E70" s="39"/>
      <c r="F70" s="42">
        <f>ROUND(F69*0.21,0)</f>
        <v>0</v>
      </c>
    </row>
    <row r="71" spans="1:6" ht="15">
      <c r="A71" s="44"/>
      <c r="B71" s="45" t="s">
        <v>75</v>
      </c>
      <c r="C71" s="46"/>
      <c r="D71" s="47"/>
      <c r="E71" s="47"/>
      <c r="F71" s="48">
        <f>SUM(F69:F70)</f>
        <v>0</v>
      </c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ht="12.75">
      <c r="A76"/>
    </row>
    <row r="78" ht="12.75">
      <c r="B78" s="49" t="s">
        <v>4</v>
      </c>
    </row>
    <row r="79" ht="12.75">
      <c r="B79" s="49" t="s">
        <v>4</v>
      </c>
    </row>
    <row r="80" ht="12.75">
      <c r="B80" s="49" t="s">
        <v>4</v>
      </c>
    </row>
    <row r="81" ht="12.75">
      <c r="B81" s="49" t="s">
        <v>4</v>
      </c>
    </row>
  </sheetData>
  <sheetProtection selectLockedCells="1" selectUnlockedCells="1"/>
  <mergeCells count="1">
    <mergeCell ref="E6:F6"/>
  </mergeCells>
  <printOptions/>
  <pageMargins left="0.6944444444444444" right="0" top="0" bottom="0.4923611111111111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Slapnička Jiří</dc:creator>
  <cp:keywords/>
  <dc:description/>
  <cp:lastModifiedBy>Slapnička Jiří</cp:lastModifiedBy>
  <dcterms:created xsi:type="dcterms:W3CDTF">2024-03-12T06:55:17Z</dcterms:created>
  <dcterms:modified xsi:type="dcterms:W3CDTF">2024-03-12T06:55:17Z</dcterms:modified>
  <cp:category/>
  <cp:version/>
  <cp:contentType/>
  <cp:contentStatus/>
</cp:coreProperties>
</file>