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ddělení CVZ a DNS\4. výzva - Kategorie III. Papírová hygiena bez náhradního plnění\ZD\"/>
    </mc:Choice>
  </mc:AlternateContent>
  <bookViews>
    <workbookView xWindow="0" yWindow="0" windowWidth="28800" windowHeight="12140"/>
  </bookViews>
  <sheets>
    <sheet name="Papírová hygiena III." sheetId="1" r:id="rId1"/>
  </sheets>
  <calcPr calcId="152511"/>
</workbook>
</file>

<file path=xl/calcChain.xml><?xml version="1.0" encoding="utf-8"?>
<calcChain xmlns="http://schemas.openxmlformats.org/spreadsheetml/2006/main">
  <c r="M39" i="1" l="1"/>
  <c r="M38" i="1"/>
  <c r="M37" i="1"/>
  <c r="M36" i="1"/>
  <c r="M35" i="1"/>
  <c r="M34" i="1"/>
  <c r="M33" i="1"/>
  <c r="M32" i="1"/>
  <c r="M31" i="1"/>
  <c r="M54" i="1" l="1"/>
  <c r="O54" i="1" l="1"/>
  <c r="O59" i="1" l="1"/>
  <c r="M59" i="1"/>
  <c r="O58" i="1"/>
  <c r="M58" i="1"/>
  <c r="O53" i="1"/>
  <c r="M53" i="1"/>
  <c r="O57" i="1" l="1"/>
  <c r="O52" i="1"/>
  <c r="O51" i="1"/>
  <c r="O48" i="1"/>
  <c r="O47" i="1"/>
  <c r="O46" i="1"/>
  <c r="O45" i="1"/>
  <c r="O42" i="1"/>
  <c r="O39" i="1"/>
  <c r="O38" i="1"/>
  <c r="O37" i="1"/>
  <c r="O36" i="1"/>
  <c r="O35" i="1"/>
  <c r="O34" i="1"/>
  <c r="O33" i="1"/>
  <c r="O32" i="1"/>
  <c r="O31" i="1"/>
  <c r="O21" i="1"/>
  <c r="O22" i="1"/>
  <c r="O23" i="1"/>
  <c r="O24" i="1"/>
  <c r="O25" i="1"/>
  <c r="O26" i="1"/>
  <c r="O27" i="1"/>
  <c r="O28" i="1"/>
  <c r="O20" i="1"/>
  <c r="M57" i="1"/>
  <c r="M52" i="1"/>
  <c r="M51" i="1"/>
  <c r="M48" i="1"/>
  <c r="M47" i="1"/>
  <c r="M46" i="1"/>
  <c r="M45" i="1"/>
  <c r="M42" i="1"/>
  <c r="M28" i="1"/>
  <c r="M27" i="1"/>
  <c r="M26" i="1"/>
  <c r="M25" i="1"/>
  <c r="M24" i="1"/>
  <c r="M23" i="1"/>
  <c r="M22" i="1"/>
  <c r="M21" i="1"/>
  <c r="M20" i="1"/>
  <c r="O60" i="1" l="1"/>
</calcChain>
</file>

<file path=xl/sharedStrings.xml><?xml version="1.0" encoding="utf-8"?>
<sst xmlns="http://schemas.openxmlformats.org/spreadsheetml/2006/main" count="350" uniqueCount="164">
  <si>
    <t>ID</t>
  </si>
  <si>
    <t>Stručná specifikace</t>
  </si>
  <si>
    <t>Šířka [mm]</t>
  </si>
  <si>
    <t>Ø role [mm]</t>
  </si>
  <si>
    <t>Délka [mm]</t>
  </si>
  <si>
    <t>Položka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</si>
  <si>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</si>
  <si>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</si>
  <si>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</si>
  <si>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</si>
  <si>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</si>
  <si>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</si>
  <si>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</si>
  <si>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</si>
  <si>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</si>
  <si>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</si>
  <si>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</si>
  <si>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</si>
  <si>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</si>
  <si>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</si>
  <si>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</si>
  <si>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</si>
  <si>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</si>
  <si>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</si>
  <si>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</si>
  <si>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</si>
  <si>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</si>
  <si>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</si>
  <si>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</si>
  <si>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</si>
  <si>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</si>
  <si>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</si>
  <si>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</si>
  <si>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</si>
  <si>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</si>
  <si>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</si>
  <si>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</si>
  <si>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</si>
  <si>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</si>
  <si>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</si>
  <si>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</si>
  <si>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</si>
  <si>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</si>
  <si>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</si>
  <si>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</si>
  <si>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</si>
  <si>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</si>
  <si>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</si>
  <si>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</si>
  <si>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</si>
  <si>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</si>
  <si>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</si>
  <si>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</si>
  <si>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</si>
  <si>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Skládané, typ Z-Z, recyklované, 1vrstvé, nasákovost min. 220%</t>
  </si>
  <si>
    <t>Skládané, typ Z-Z, recyklované, 2vrstvé, nasákovost min. 220%</t>
  </si>
  <si>
    <t>Skládané, typ Z-Z, celulóza, 1vrstvé, nasákovost min. 250%</t>
  </si>
  <si>
    <t>Skládané, typ Z-Z, celulóza, 2vrstvé, nasákovost min. 250%</t>
  </si>
  <si>
    <t>100ks</t>
  </si>
  <si>
    <t>recyklované, 2vrstvé</t>
  </si>
  <si>
    <t>vytahovací, 2vrstvé, celulóza</t>
  </si>
  <si>
    <t>MN</t>
  </si>
  <si>
    <t>Minimální nasákavost</t>
  </si>
  <si>
    <t>- schopnost materiálu přijímat vodu v % k hmotnosti vzorku</t>
  </si>
  <si>
    <t>100 ks</t>
  </si>
  <si>
    <t>min. 19x19cm</t>
  </si>
  <si>
    <t>jednotlivá balení po 10 ks, 3vrstvé, celulóza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</si>
  <si>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</si>
  <si>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</si>
  <si>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</si>
  <si>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</si>
  <si>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</si>
  <si>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</si>
  <si>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</si>
  <si>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</si>
  <si>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</si>
  <si>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</si>
  <si>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celulóza min. 70%, 2vrstvé, perforace, rozměry útržku min. 20x20cm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</si>
  <si>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</si>
  <si>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</si>
  <si>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</si>
  <si>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</si>
  <si>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</si>
  <si>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</si>
  <si>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</si>
  <si>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</si>
  <si>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</si>
  <si>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</si>
  <si>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</si>
  <si>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</si>
  <si>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</si>
  <si>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</si>
  <si>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</si>
  <si>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</si>
  <si>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</si>
  <si>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</si>
  <si>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</si>
  <si>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</si>
  <si>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</si>
  <si>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</si>
  <si>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</si>
  <si>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</si>
  <si>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</si>
  <si>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</si>
  <si>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</si>
  <si>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</si>
  <si>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</si>
  <si>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</si>
  <si>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</si>
  <si>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</si>
  <si>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</si>
  <si>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</si>
  <si>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</si>
  <si>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</si>
  <si>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</si>
  <si>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</si>
  <si>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</si>
  <si>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</si>
  <si>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</si>
  <si>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</si>
  <si>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</si>
  <si>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</si>
  <si>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</si>
  <si>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</si>
  <si>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</si>
  <si>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</si>
  <si>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</si>
  <si>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</si>
  <si>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</si>
  <si>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Dílenksé papírové utěrky 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</si>
  <si>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</si>
  <si>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</si>
  <si>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</si>
  <si>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</si>
  <si>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</si>
  <si>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</si>
  <si>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</si>
  <si>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</si>
  <si>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</si>
  <si>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</si>
  <si>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</si>
  <si>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</si>
  <si>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</si>
  <si>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</si>
  <si>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</si>
  <si>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</si>
  <si>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</si>
  <si>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</si>
  <si>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</si>
  <si>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</si>
  <si>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</si>
  <si>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</si>
  <si>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</si>
  <si>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</si>
  <si>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</si>
  <si>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</si>
  <si>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 xml:space="preserve">Příloha č. 2 </t>
  </si>
  <si>
    <t>Technická specifikace</t>
  </si>
  <si>
    <t>Nadlimitní</t>
  </si>
  <si>
    <t>Uzší řízení</t>
  </si>
  <si>
    <t>III. Kategorie: Papírová hygiena bez náhradního plnění</t>
  </si>
  <si>
    <t>CELKEM za všechny položky - Papírová hygiena bez náhradního plnění (v Kč bez DPH)</t>
  </si>
  <si>
    <t>Pozn.: Účastníci vyplní ELEKTRONICKY pouze ČERVENĚ zvýrazněná pole tohoto listu. V tabulce účastníci vyplní pouze obchodní název, nabízené balení, cenu hodnocenou jednotku a sazbu DPH.</t>
  </si>
  <si>
    <t>DYNAMICKÝ NÁKUPNÍ SYSTÉM NA DODÁVKY PAPÍROVÉ A OSTATNÍ HYGIENY - 5. VÝZVA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</si>
</sst>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43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7" borderId="16" xfId="0" applyNumberFormat="1" applyFont="1" applyFill="1" applyBorder="1" applyAlignment="1" applyProtection="1">
      <alignment vertical="center" wrapText="1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 shrinkToFit="1"/>
      <protection locked="0"/>
    </xf>
    <xf numFmtId="10" fontId="4" fillId="7" borderId="21" xfId="0" applyNumberFormat="1" applyFont="1" applyFill="1" applyBorder="1" applyAlignment="1" applyProtection="1">
      <alignment vertical="center"/>
      <protection locked="0"/>
    </xf>
    <xf numFmtId="164" fontId="5" fillId="7" borderId="1" xfId="0" applyNumberFormat="1" applyFont="1" applyFill="1" applyBorder="1" applyAlignment="1" applyProtection="1">
      <alignment vertical="center" shrinkToFit="1"/>
      <protection locked="0"/>
    </xf>
    <xf numFmtId="0" fontId="4" fillId="7" borderId="1" xfId="0" applyFont="1" applyFill="1" applyBorder="1" applyAlignment="1" applyProtection="1">
      <alignment vertical="center" shrinkToFit="1"/>
      <protection locked="0"/>
    </xf>
    <xf numFmtId="49" fontId="4" fillId="7" borderId="1" xfId="0" applyNumberFormat="1" applyFont="1" applyFill="1" applyBorder="1" applyAlignment="1" applyProtection="1">
      <alignment vertical="center" wrapText="1"/>
      <protection locked="0"/>
    </xf>
    <xf numFmtId="49" fontId="4" fillId="7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7" borderId="2" xfId="0" applyNumberFormat="1" applyFont="1" applyFill="1" applyBorder="1" applyAlignment="1" applyProtection="1">
      <alignment vertical="center" shrinkToFit="1"/>
      <protection locked="0"/>
    </xf>
    <xf numFmtId="10" fontId="4" fillId="7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7" borderId="1" xfId="2" applyFont="1" applyFill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2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 wrapText="1"/>
    </xf>
    <xf numFmtId="3" fontId="4" fillId="0" borderId="1" xfId="0" applyNumberFormat="1" applyFont="1" applyFill="1" applyBorder="1" applyAlignment="1" applyProtection="1">
      <alignment vertical="center" wrapText="1"/>
    </xf>
    <xf numFmtId="3" fontId="12" fillId="0" borderId="0" xfId="1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right" vertical="center" wrapText="1"/>
    </xf>
    <xf numFmtId="3" fontId="4" fillId="0" borderId="1" xfId="0" applyNumberFormat="1" applyFont="1" applyBorder="1" applyAlignment="1" applyProtection="1">
      <alignment vertical="center" wrapText="1"/>
    </xf>
    <xf numFmtId="0" fontId="4" fillId="0" borderId="30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right" vertical="center" wrapText="1"/>
    </xf>
    <xf numFmtId="3" fontId="4" fillId="0" borderId="2" xfId="0" applyNumberFormat="1" applyFont="1" applyBorder="1" applyAlignment="1" applyProtection="1">
      <alignment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0" fontId="4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9" fillId="7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7" borderId="15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7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7" borderId="15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</xf>
    <xf numFmtId="0" fontId="4" fillId="7" borderId="1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2" xfId="0" applyFont="1" applyBorder="1" applyAlignment="1" applyProtection="1">
      <alignment horizontal="right" vertical="center" wrapText="1"/>
    </xf>
    <xf numFmtId="0" fontId="18" fillId="8" borderId="3" xfId="0" applyFont="1" applyFill="1" applyBorder="1" applyAlignment="1" applyProtection="1">
      <alignment horizontal="center" vertical="center" wrapText="1"/>
    </xf>
    <xf numFmtId="0" fontId="18" fillId="8" borderId="4" xfId="0" applyFont="1" applyFill="1" applyBorder="1" applyAlignment="1" applyProtection="1">
      <alignment horizontal="center" vertical="center" wrapText="1"/>
    </xf>
    <xf numFmtId="164" fontId="7" fillId="8" borderId="4" xfId="0" applyNumberFormat="1" applyFont="1" applyFill="1" applyBorder="1" applyAlignment="1" applyProtection="1">
      <alignment horizontal="center" vertical="center"/>
    </xf>
    <xf numFmtId="164" fontId="7" fillId="8" borderId="5" xfId="0" applyNumberFormat="1" applyFont="1" applyFill="1" applyBorder="1" applyAlignment="1" applyProtection="1">
      <alignment horizontal="center" vertical="center"/>
    </xf>
    <xf numFmtId="0" fontId="4" fillId="7" borderId="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5" borderId="3" xfId="0" applyFont="1" applyFill="1" applyBorder="1" applyAlignment="1" applyProtection="1">
      <alignment horizontal="center" wrapText="1"/>
      <protection locked="0"/>
    </xf>
    <xf numFmtId="0" fontId="20" fillId="5" borderId="4" xfId="0" applyFont="1" applyFill="1" applyBorder="1" applyAlignment="1" applyProtection="1">
      <alignment horizontal="center" wrapText="1"/>
      <protection locked="0"/>
    </xf>
    <xf numFmtId="0" fontId="20" fillId="5" borderId="5" xfId="0" applyFont="1" applyFill="1" applyBorder="1" applyAlignment="1" applyProtection="1">
      <alignment horizontal="center" wrapText="1"/>
      <protection locked="0"/>
    </xf>
    <xf numFmtId="0" fontId="1" fillId="6" borderId="3" xfId="0" applyFont="1" applyFill="1" applyBorder="1" applyAlignment="1" applyProtection="1">
      <alignment horizontal="center" wrapText="1"/>
      <protection locked="0"/>
    </xf>
    <xf numFmtId="0" fontId="1" fillId="6" borderId="4" xfId="0" applyFont="1" applyFill="1" applyBorder="1" applyAlignment="1" applyProtection="1">
      <alignment horizontal="center" wrapText="1"/>
      <protection locked="0"/>
    </xf>
    <xf numFmtId="0" fontId="1" fillId="6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1" fillId="6" borderId="1" xfId="0" applyFon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left" vertical="center"/>
      <protection locked="0"/>
    </xf>
    <xf numFmtId="0" fontId="1" fillId="6" borderId="18" xfId="0" applyFont="1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20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left" wrapText="1"/>
      <protection locked="0"/>
    </xf>
    <xf numFmtId="0" fontId="0" fillId="6" borderId="20" xfId="0" applyFill="1" applyBorder="1" applyAlignment="1" applyProtection="1">
      <alignment horizontal="right" wrapText="1"/>
      <protection locked="0"/>
    </xf>
    <xf numFmtId="0" fontId="0" fillId="6" borderId="1" xfId="0" applyFill="1" applyBorder="1" applyAlignment="1" applyProtection="1">
      <alignment horizontal="right" wrapText="1"/>
      <protection locked="0"/>
    </xf>
    <xf numFmtId="0" fontId="1" fillId="6" borderId="20" xfId="0" applyFont="1" applyFill="1" applyBorder="1" applyAlignment="1" applyProtection="1">
      <alignment horizontal="left" wrapText="1"/>
      <protection locked="0"/>
    </xf>
    <xf numFmtId="0" fontId="1" fillId="6" borderId="1" xfId="0" applyFont="1" applyFill="1" applyBorder="1" applyAlignment="1" applyProtection="1">
      <alignment horizontal="left" wrapText="1"/>
      <protection locked="0"/>
    </xf>
    <xf numFmtId="0" fontId="0" fillId="6" borderId="22" xfId="0" applyFill="1" applyBorder="1" applyAlignment="1" applyProtection="1">
      <alignment horizontal="left" wrapText="1"/>
      <protection locked="0"/>
    </xf>
    <xf numFmtId="0" fontId="0" fillId="6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1" fillId="6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wrapText="1"/>
      <protection locked="0"/>
    </xf>
    <xf numFmtId="0" fontId="1" fillId="5" borderId="21" xfId="0" applyFont="1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left" wrapText="1"/>
      <protection locked="0"/>
    </xf>
    <xf numFmtId="0" fontId="0" fillId="0" borderId="28" xfId="0" applyFill="1" applyBorder="1" applyAlignment="1" applyProtection="1">
      <alignment horizontal="left" wrapText="1"/>
      <protection locked="0"/>
    </xf>
    <xf numFmtId="0" fontId="0" fillId="0" borderId="27" xfId="0" applyFill="1" applyBorder="1" applyAlignment="1" applyProtection="1">
      <alignment horizontal="left" wrapText="1"/>
      <protection locked="0"/>
    </xf>
    <xf numFmtId="0" fontId="0" fillId="6" borderId="1" xfId="0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Fill="1" applyBorder="1" applyAlignment="1" applyProtection="1">
      <alignment horizontal="center" wrapTex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R82"/>
  <sheetViews>
    <sheetView tabSelected="1" zoomScale="80" zoomScaleNormal="80" workbookViewId="0">
      <selection activeCell="D13" sqref="D13:P13"/>
    </sheetView>
  </sheetViews>
  <sheetFormatPr defaultColWidth="9.1796875" defaultRowHeight="14.5" x14ac:dyDescent="0.35"/>
  <cols>
    <col min="1" max="1" width="1.453125" style="13" customWidth="1"/>
    <col min="2" max="2" width="7.453125" style="12" customWidth="1"/>
    <col min="3" max="3" width="15.7265625" style="12" customWidth="1"/>
    <col min="4" max="4" width="43" style="12" customWidth="1"/>
    <col min="5" max="5" width="10.7265625" style="12" customWidth="1"/>
    <col min="6" max="6" width="12.54296875" style="12" customWidth="1"/>
    <col min="7" max="7" width="8.1796875" style="12" customWidth="1"/>
    <col min="8" max="8" width="8.26953125" style="12" customWidth="1"/>
    <col min="9" max="9" width="9.26953125" style="12" customWidth="1"/>
    <col min="10" max="10" width="30.54296875" style="12" customWidth="1"/>
    <col min="11" max="11" width="8" style="12" customWidth="1"/>
    <col min="12" max="12" width="6.453125" style="12" customWidth="1"/>
    <col min="13" max="13" width="7.7265625" style="12" bestFit="1" customWidth="1"/>
    <col min="14" max="14" width="9" style="12" bestFit="1" customWidth="1"/>
    <col min="15" max="15" width="15.81640625" style="12" customWidth="1"/>
    <col min="16" max="16" width="7.26953125" style="12" customWidth="1"/>
    <col min="17" max="16384" width="9.1796875" style="13"/>
  </cols>
  <sheetData>
    <row r="1" spans="2:16" ht="9" customHeight="1" thickBot="1" x14ac:dyDescent="0.4"/>
    <row r="2" spans="2:16" ht="15.75" customHeight="1" thickBot="1" x14ac:dyDescent="0.4">
      <c r="B2" s="87" t="s">
        <v>156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</row>
    <row r="3" spans="2:16" ht="39" customHeight="1" thickBot="1" x14ac:dyDescent="0.7">
      <c r="B3" s="90" t="s">
        <v>157</v>
      </c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2"/>
    </row>
    <row r="4" spans="2:16" ht="15" thickBot="1" x14ac:dyDescent="0.4">
      <c r="B4" s="93" t="s">
        <v>137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5"/>
    </row>
    <row r="5" spans="2:16" ht="34.5" customHeight="1" thickBot="1" x14ac:dyDescent="0.75">
      <c r="B5" s="96" t="s">
        <v>163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2:16" ht="26.5" thickBot="1" x14ac:dyDescent="0.65">
      <c r="B6" s="107" t="s">
        <v>160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16" ht="15" customHeight="1" x14ac:dyDescent="0.35">
      <c r="B7" s="113" t="s">
        <v>138</v>
      </c>
      <c r="C7" s="114"/>
      <c r="D7" s="139" t="s">
        <v>155</v>
      </c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40"/>
    </row>
    <row r="8" spans="2:16" ht="15" customHeight="1" x14ac:dyDescent="0.35">
      <c r="B8" s="115" t="s">
        <v>139</v>
      </c>
      <c r="C8" s="116"/>
      <c r="D8" s="141" t="s">
        <v>140</v>
      </c>
      <c r="E8" s="141"/>
      <c r="F8" s="141"/>
      <c r="G8" s="141"/>
      <c r="H8" s="141"/>
      <c r="I8" s="141"/>
      <c r="J8" s="141"/>
      <c r="K8" s="104" t="s">
        <v>141</v>
      </c>
      <c r="L8" s="104"/>
      <c r="M8" s="102">
        <v>72046635</v>
      </c>
      <c r="N8" s="102"/>
      <c r="O8" s="102"/>
      <c r="P8" s="103"/>
    </row>
    <row r="9" spans="2:16" ht="15" customHeight="1" x14ac:dyDescent="0.35">
      <c r="B9" s="117" t="s">
        <v>142</v>
      </c>
      <c r="C9" s="118"/>
      <c r="D9" s="135" t="s">
        <v>143</v>
      </c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7"/>
    </row>
    <row r="10" spans="2:16" ht="15" customHeight="1" x14ac:dyDescent="0.35">
      <c r="B10" s="119" t="s">
        <v>144</v>
      </c>
      <c r="C10" s="120"/>
      <c r="D10" s="142" t="s">
        <v>145</v>
      </c>
      <c r="E10" s="142"/>
      <c r="F10" s="142" t="s">
        <v>145</v>
      </c>
      <c r="G10" s="138" t="s">
        <v>146</v>
      </c>
      <c r="H10" s="138"/>
      <c r="I10" s="105" t="s">
        <v>158</v>
      </c>
      <c r="J10" s="105"/>
      <c r="K10" s="104" t="s">
        <v>147</v>
      </c>
      <c r="L10" s="104"/>
      <c r="M10" s="105" t="s">
        <v>159</v>
      </c>
      <c r="N10" s="105"/>
      <c r="O10" s="105"/>
      <c r="P10" s="106"/>
    </row>
    <row r="11" spans="2:16" ht="15" customHeight="1" x14ac:dyDescent="0.35">
      <c r="B11" s="132" t="s">
        <v>148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4"/>
    </row>
    <row r="12" spans="2:16" ht="15" customHeight="1" x14ac:dyDescent="0.35">
      <c r="B12" s="121" t="s">
        <v>149</v>
      </c>
      <c r="C12" s="122"/>
      <c r="D12" s="125" t="s">
        <v>150</v>
      </c>
      <c r="E12" s="125"/>
      <c r="F12" s="125"/>
      <c r="G12" s="125"/>
      <c r="H12" s="125"/>
      <c r="I12" s="125"/>
      <c r="J12" s="125"/>
      <c r="K12" s="104" t="s">
        <v>141</v>
      </c>
      <c r="L12" s="104"/>
      <c r="M12" s="99" t="s">
        <v>150</v>
      </c>
      <c r="N12" s="100"/>
      <c r="O12" s="100"/>
      <c r="P12" s="101"/>
    </row>
    <row r="13" spans="2:16" ht="15" customHeight="1" x14ac:dyDescent="0.35">
      <c r="B13" s="117" t="s">
        <v>139</v>
      </c>
      <c r="C13" s="118"/>
      <c r="D13" s="125" t="s">
        <v>150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</row>
    <row r="14" spans="2:16" ht="15" customHeight="1" x14ac:dyDescent="0.35">
      <c r="B14" s="117" t="s">
        <v>142</v>
      </c>
      <c r="C14" s="118"/>
      <c r="D14" s="125" t="s">
        <v>150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6"/>
    </row>
    <row r="15" spans="2:16" ht="15" customHeight="1" x14ac:dyDescent="0.35">
      <c r="B15" s="117" t="s">
        <v>151</v>
      </c>
      <c r="C15" s="118"/>
      <c r="D15" s="125" t="s">
        <v>150</v>
      </c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</row>
    <row r="16" spans="2:16" ht="15" thickBot="1" x14ac:dyDescent="0.4">
      <c r="B16" s="123" t="s">
        <v>152</v>
      </c>
      <c r="C16" s="124"/>
      <c r="D16" s="131" t="s">
        <v>150</v>
      </c>
      <c r="E16" s="131"/>
      <c r="F16" s="131"/>
      <c r="G16" s="131"/>
      <c r="H16" s="131"/>
      <c r="I16" s="131"/>
      <c r="J16" s="131"/>
      <c r="K16" s="127" t="s">
        <v>153</v>
      </c>
      <c r="L16" s="127"/>
      <c r="M16" s="128" t="s">
        <v>150</v>
      </c>
      <c r="N16" s="129"/>
      <c r="O16" s="129"/>
      <c r="P16" s="130"/>
    </row>
    <row r="17" spans="2:18" ht="15" customHeight="1" x14ac:dyDescent="0.35">
      <c r="B17" s="110" t="s">
        <v>154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2"/>
    </row>
    <row r="18" spans="2:18" s="14" customFormat="1" ht="13.5" customHeight="1" x14ac:dyDescent="0.35">
      <c r="B18" s="67" t="s">
        <v>0</v>
      </c>
      <c r="C18" s="64" t="s">
        <v>5</v>
      </c>
      <c r="D18" s="64" t="s">
        <v>1</v>
      </c>
      <c r="E18" s="64" t="s">
        <v>32</v>
      </c>
      <c r="F18" s="64" t="s">
        <v>2</v>
      </c>
      <c r="G18" s="64" t="s">
        <v>76</v>
      </c>
      <c r="H18" s="64" t="s">
        <v>36</v>
      </c>
      <c r="I18" s="68" t="s">
        <v>124</v>
      </c>
      <c r="J18" s="72" t="s">
        <v>21</v>
      </c>
      <c r="K18" s="72" t="s">
        <v>38</v>
      </c>
      <c r="L18" s="72" t="s">
        <v>40</v>
      </c>
      <c r="M18" s="72" t="s">
        <v>22</v>
      </c>
      <c r="N18" s="72"/>
      <c r="O18" s="72"/>
      <c r="P18" s="75" t="s">
        <v>27</v>
      </c>
    </row>
    <row r="19" spans="2:18" s="14" customFormat="1" ht="13.5" customHeight="1" x14ac:dyDescent="0.35">
      <c r="B19" s="67"/>
      <c r="C19" s="64"/>
      <c r="D19" s="64"/>
      <c r="E19" s="64"/>
      <c r="F19" s="64"/>
      <c r="G19" s="64"/>
      <c r="H19" s="64"/>
      <c r="I19" s="69"/>
      <c r="J19" s="72"/>
      <c r="K19" s="72"/>
      <c r="L19" s="72"/>
      <c r="M19" s="15" t="s">
        <v>41</v>
      </c>
      <c r="N19" s="15" t="s">
        <v>122</v>
      </c>
      <c r="O19" s="15" t="s">
        <v>24</v>
      </c>
      <c r="P19" s="75"/>
    </row>
    <row r="20" spans="2:18" ht="27" customHeight="1" x14ac:dyDescent="0.35">
      <c r="B20" s="46" t="s">
        <v>52</v>
      </c>
      <c r="C20" s="47" t="s">
        <v>10</v>
      </c>
      <c r="D20" s="47" t="s">
        <v>6</v>
      </c>
      <c r="E20" s="48" t="s">
        <v>26</v>
      </c>
      <c r="F20" s="48" t="s">
        <v>28</v>
      </c>
      <c r="G20" s="49">
        <v>30</v>
      </c>
      <c r="H20" s="49" t="s">
        <v>78</v>
      </c>
      <c r="I20" s="50">
        <v>250</v>
      </c>
      <c r="J20" s="3"/>
      <c r="K20" s="6"/>
      <c r="L20" s="6"/>
      <c r="M20" s="1">
        <f>ROUND(N20*K20/100,2)</f>
        <v>0</v>
      </c>
      <c r="N20" s="5"/>
      <c r="O20" s="1">
        <f>ROUND(I20*N20,2)</f>
        <v>0</v>
      </c>
      <c r="P20" s="4"/>
      <c r="R20" s="16"/>
    </row>
    <row r="21" spans="2:18" ht="27" customHeight="1" x14ac:dyDescent="0.35">
      <c r="B21" s="46" t="s">
        <v>79</v>
      </c>
      <c r="C21" s="47" t="s">
        <v>10</v>
      </c>
      <c r="D21" s="47" t="s">
        <v>6</v>
      </c>
      <c r="E21" s="48" t="s">
        <v>26</v>
      </c>
      <c r="F21" s="48" t="s">
        <v>28</v>
      </c>
      <c r="G21" s="49">
        <v>45</v>
      </c>
      <c r="H21" s="49" t="s">
        <v>78</v>
      </c>
      <c r="I21" s="50">
        <v>250</v>
      </c>
      <c r="J21" s="7"/>
      <c r="K21" s="6"/>
      <c r="L21" s="6"/>
      <c r="M21" s="1">
        <f t="shared" ref="M21:M28" si="0">ROUND(N21*K21/100,2)</f>
        <v>0</v>
      </c>
      <c r="N21" s="5"/>
      <c r="O21" s="1">
        <f t="shared" ref="O21:O28" si="1">ROUND(I21*N21,2)</f>
        <v>0</v>
      </c>
      <c r="P21" s="4"/>
      <c r="R21" s="16"/>
    </row>
    <row r="22" spans="2:18" ht="27" customHeight="1" x14ac:dyDescent="0.35">
      <c r="B22" s="46" t="s">
        <v>80</v>
      </c>
      <c r="C22" s="47" t="s">
        <v>10</v>
      </c>
      <c r="D22" s="47" t="s">
        <v>6</v>
      </c>
      <c r="E22" s="48" t="s">
        <v>26</v>
      </c>
      <c r="F22" s="48" t="s">
        <v>28</v>
      </c>
      <c r="G22" s="49">
        <v>70</v>
      </c>
      <c r="H22" s="49" t="s">
        <v>78</v>
      </c>
      <c r="I22" s="50">
        <v>250</v>
      </c>
      <c r="J22" s="7"/>
      <c r="K22" s="6"/>
      <c r="L22" s="6"/>
      <c r="M22" s="1">
        <f t="shared" si="0"/>
        <v>0</v>
      </c>
      <c r="N22" s="5"/>
      <c r="O22" s="1">
        <f t="shared" si="1"/>
        <v>0</v>
      </c>
      <c r="P22" s="4"/>
      <c r="R22" s="16"/>
    </row>
    <row r="23" spans="2:18" ht="27" customHeight="1" x14ac:dyDescent="0.35">
      <c r="B23" s="46" t="s">
        <v>81</v>
      </c>
      <c r="C23" s="47" t="s">
        <v>11</v>
      </c>
      <c r="D23" s="47" t="s">
        <v>7</v>
      </c>
      <c r="E23" s="48" t="s">
        <v>26</v>
      </c>
      <c r="F23" s="48" t="s">
        <v>28</v>
      </c>
      <c r="G23" s="49">
        <v>40</v>
      </c>
      <c r="H23" s="49" t="s">
        <v>78</v>
      </c>
      <c r="I23" s="50">
        <v>400</v>
      </c>
      <c r="J23" s="7"/>
      <c r="K23" s="6"/>
      <c r="L23" s="6"/>
      <c r="M23" s="1">
        <f t="shared" si="0"/>
        <v>0</v>
      </c>
      <c r="N23" s="5"/>
      <c r="O23" s="1">
        <f t="shared" si="1"/>
        <v>0</v>
      </c>
      <c r="P23" s="4"/>
      <c r="R23" s="16"/>
    </row>
    <row r="24" spans="2:18" ht="27" customHeight="1" x14ac:dyDescent="0.35">
      <c r="B24" s="46" t="s">
        <v>82</v>
      </c>
      <c r="C24" s="47" t="s">
        <v>11</v>
      </c>
      <c r="D24" s="47" t="s">
        <v>7</v>
      </c>
      <c r="E24" s="48" t="s">
        <v>26</v>
      </c>
      <c r="F24" s="48" t="s">
        <v>28</v>
      </c>
      <c r="G24" s="49">
        <v>65</v>
      </c>
      <c r="H24" s="49" t="s">
        <v>78</v>
      </c>
      <c r="I24" s="50">
        <v>250</v>
      </c>
      <c r="J24" s="7"/>
      <c r="K24" s="6"/>
      <c r="L24" s="6"/>
      <c r="M24" s="1">
        <f t="shared" si="0"/>
        <v>0</v>
      </c>
      <c r="N24" s="5"/>
      <c r="O24" s="1">
        <f t="shared" si="1"/>
        <v>0</v>
      </c>
      <c r="P24" s="4"/>
      <c r="R24" s="16"/>
    </row>
    <row r="25" spans="2:18" ht="27" customHeight="1" x14ac:dyDescent="0.35">
      <c r="B25" s="46" t="s">
        <v>83</v>
      </c>
      <c r="C25" s="47" t="s">
        <v>12</v>
      </c>
      <c r="D25" s="47" t="s">
        <v>8</v>
      </c>
      <c r="E25" s="48" t="s">
        <v>26</v>
      </c>
      <c r="F25" s="48" t="s">
        <v>28</v>
      </c>
      <c r="G25" s="49">
        <v>30</v>
      </c>
      <c r="H25" s="49" t="s">
        <v>78</v>
      </c>
      <c r="I25" s="50">
        <v>250</v>
      </c>
      <c r="J25" s="7"/>
      <c r="K25" s="6"/>
      <c r="L25" s="6"/>
      <c r="M25" s="1">
        <f t="shared" si="0"/>
        <v>0</v>
      </c>
      <c r="N25" s="5"/>
      <c r="O25" s="1">
        <f t="shared" si="1"/>
        <v>0</v>
      </c>
      <c r="P25" s="4"/>
      <c r="R25" s="16"/>
    </row>
    <row r="26" spans="2:18" ht="27" customHeight="1" x14ac:dyDescent="0.35">
      <c r="B26" s="46" t="s">
        <v>84</v>
      </c>
      <c r="C26" s="47" t="s">
        <v>12</v>
      </c>
      <c r="D26" s="47" t="s">
        <v>8</v>
      </c>
      <c r="E26" s="48" t="s">
        <v>26</v>
      </c>
      <c r="F26" s="48" t="s">
        <v>28</v>
      </c>
      <c r="G26" s="49">
        <v>50</v>
      </c>
      <c r="H26" s="49" t="s">
        <v>78</v>
      </c>
      <c r="I26" s="50">
        <v>250</v>
      </c>
      <c r="J26" s="7"/>
      <c r="K26" s="6"/>
      <c r="L26" s="6"/>
      <c r="M26" s="1">
        <f t="shared" si="0"/>
        <v>0</v>
      </c>
      <c r="N26" s="5"/>
      <c r="O26" s="1">
        <f t="shared" si="1"/>
        <v>0</v>
      </c>
      <c r="P26" s="4"/>
      <c r="R26" s="16"/>
    </row>
    <row r="27" spans="2:18" ht="27" customHeight="1" x14ac:dyDescent="0.35">
      <c r="B27" s="46" t="s">
        <v>85</v>
      </c>
      <c r="C27" s="47" t="s">
        <v>13</v>
      </c>
      <c r="D27" s="47" t="s">
        <v>9</v>
      </c>
      <c r="E27" s="48" t="s">
        <v>26</v>
      </c>
      <c r="F27" s="48" t="s">
        <v>28</v>
      </c>
      <c r="G27" s="49">
        <v>30</v>
      </c>
      <c r="H27" s="49" t="s">
        <v>78</v>
      </c>
      <c r="I27" s="50">
        <v>100</v>
      </c>
      <c r="J27" s="7"/>
      <c r="K27" s="6"/>
      <c r="L27" s="6"/>
      <c r="M27" s="1">
        <f t="shared" si="0"/>
        <v>0</v>
      </c>
      <c r="N27" s="5"/>
      <c r="O27" s="1">
        <f t="shared" si="1"/>
        <v>0</v>
      </c>
      <c r="P27" s="4"/>
      <c r="R27" s="16"/>
    </row>
    <row r="28" spans="2:18" ht="27" customHeight="1" x14ac:dyDescent="0.35">
      <c r="B28" s="46" t="s">
        <v>86</v>
      </c>
      <c r="C28" s="47" t="s">
        <v>13</v>
      </c>
      <c r="D28" s="47" t="s">
        <v>9</v>
      </c>
      <c r="E28" s="48" t="s">
        <v>26</v>
      </c>
      <c r="F28" s="48" t="s">
        <v>28</v>
      </c>
      <c r="G28" s="49">
        <v>50</v>
      </c>
      <c r="H28" s="49" t="s">
        <v>78</v>
      </c>
      <c r="I28" s="50">
        <v>100</v>
      </c>
      <c r="J28" s="7"/>
      <c r="K28" s="6"/>
      <c r="L28" s="6"/>
      <c r="M28" s="1">
        <f t="shared" si="0"/>
        <v>0</v>
      </c>
      <c r="N28" s="5"/>
      <c r="O28" s="1">
        <f t="shared" si="1"/>
        <v>0</v>
      </c>
      <c r="P28" s="4"/>
      <c r="R28" s="16"/>
    </row>
    <row r="29" spans="2:18" s="14" customFormat="1" ht="13.5" customHeight="1" x14ac:dyDescent="0.35">
      <c r="B29" s="67" t="s">
        <v>0</v>
      </c>
      <c r="C29" s="64" t="s">
        <v>5</v>
      </c>
      <c r="D29" s="64" t="s">
        <v>1</v>
      </c>
      <c r="E29" s="64" t="s">
        <v>3</v>
      </c>
      <c r="F29" s="64" t="s">
        <v>2</v>
      </c>
      <c r="G29" s="64" t="s">
        <v>32</v>
      </c>
      <c r="H29" s="64" t="s">
        <v>36</v>
      </c>
      <c r="I29" s="70" t="s">
        <v>124</v>
      </c>
      <c r="J29" s="72" t="s">
        <v>21</v>
      </c>
      <c r="K29" s="72" t="s">
        <v>38</v>
      </c>
      <c r="L29" s="72" t="s">
        <v>40</v>
      </c>
      <c r="M29" s="72" t="s">
        <v>22</v>
      </c>
      <c r="N29" s="72"/>
      <c r="O29" s="72"/>
      <c r="P29" s="75" t="s">
        <v>27</v>
      </c>
      <c r="R29" s="17"/>
    </row>
    <row r="30" spans="2:18" s="14" customFormat="1" ht="13.5" customHeight="1" x14ac:dyDescent="0.35">
      <c r="B30" s="67"/>
      <c r="C30" s="64"/>
      <c r="D30" s="64"/>
      <c r="E30" s="64"/>
      <c r="F30" s="64"/>
      <c r="G30" s="64"/>
      <c r="H30" s="64"/>
      <c r="I30" s="71"/>
      <c r="J30" s="72"/>
      <c r="K30" s="72"/>
      <c r="L30" s="72"/>
      <c r="M30" s="15" t="s">
        <v>41</v>
      </c>
      <c r="N30" s="15" t="s">
        <v>122</v>
      </c>
      <c r="O30" s="15" t="s">
        <v>24</v>
      </c>
      <c r="P30" s="75"/>
      <c r="R30" s="17"/>
    </row>
    <row r="31" spans="2:18" ht="27" customHeight="1" x14ac:dyDescent="0.35">
      <c r="B31" s="46" t="s">
        <v>87</v>
      </c>
      <c r="C31" s="47" t="s">
        <v>14</v>
      </c>
      <c r="D31" s="47" t="s">
        <v>29</v>
      </c>
      <c r="E31" s="48" t="s">
        <v>50</v>
      </c>
      <c r="F31" s="48" t="s">
        <v>28</v>
      </c>
      <c r="G31" s="49" t="s">
        <v>26</v>
      </c>
      <c r="H31" s="49" t="s">
        <v>39</v>
      </c>
      <c r="I31" s="50">
        <v>800</v>
      </c>
      <c r="J31" s="3"/>
      <c r="K31" s="6"/>
      <c r="L31" s="6"/>
      <c r="M31" s="1">
        <f t="shared" ref="M31:M39" si="2">ROUND(N31*K31/100,2)</f>
        <v>0</v>
      </c>
      <c r="N31" s="5"/>
      <c r="O31" s="1">
        <f t="shared" ref="O31:O39" si="3">ROUND(I31*N31,2)</f>
        <v>0</v>
      </c>
      <c r="P31" s="4"/>
      <c r="R31" s="16"/>
    </row>
    <row r="32" spans="2:18" ht="27" customHeight="1" x14ac:dyDescent="0.35">
      <c r="B32" s="46" t="s">
        <v>88</v>
      </c>
      <c r="C32" s="47" t="s">
        <v>14</v>
      </c>
      <c r="D32" s="47" t="s">
        <v>29</v>
      </c>
      <c r="E32" s="48" t="s">
        <v>49</v>
      </c>
      <c r="F32" s="48" t="s">
        <v>28</v>
      </c>
      <c r="G32" s="49" t="s">
        <v>26</v>
      </c>
      <c r="H32" s="49" t="s">
        <v>39</v>
      </c>
      <c r="I32" s="50">
        <v>300</v>
      </c>
      <c r="J32" s="3"/>
      <c r="K32" s="6"/>
      <c r="L32" s="6"/>
      <c r="M32" s="1">
        <f t="shared" si="2"/>
        <v>0</v>
      </c>
      <c r="N32" s="5"/>
      <c r="O32" s="1">
        <f t="shared" si="3"/>
        <v>0</v>
      </c>
      <c r="P32" s="4"/>
      <c r="R32" s="16"/>
    </row>
    <row r="33" spans="2:18" ht="27" customHeight="1" x14ac:dyDescent="0.35">
      <c r="B33" s="46" t="s">
        <v>89</v>
      </c>
      <c r="C33" s="47" t="s">
        <v>14</v>
      </c>
      <c r="D33" s="47" t="s">
        <v>29</v>
      </c>
      <c r="E33" s="48" t="s">
        <v>51</v>
      </c>
      <c r="F33" s="48" t="s">
        <v>28</v>
      </c>
      <c r="G33" s="49" t="s">
        <v>26</v>
      </c>
      <c r="H33" s="49" t="s">
        <v>39</v>
      </c>
      <c r="I33" s="50">
        <v>500</v>
      </c>
      <c r="J33" s="3"/>
      <c r="K33" s="6"/>
      <c r="L33" s="6"/>
      <c r="M33" s="1">
        <f t="shared" si="2"/>
        <v>0</v>
      </c>
      <c r="N33" s="5"/>
      <c r="O33" s="1">
        <f t="shared" si="3"/>
        <v>0</v>
      </c>
      <c r="P33" s="4"/>
      <c r="R33" s="16"/>
    </row>
    <row r="34" spans="2:18" ht="27" customHeight="1" x14ac:dyDescent="0.35">
      <c r="B34" s="46" t="s">
        <v>90</v>
      </c>
      <c r="C34" s="47" t="s">
        <v>15</v>
      </c>
      <c r="D34" s="47" t="s">
        <v>30</v>
      </c>
      <c r="E34" s="48" t="s">
        <v>50</v>
      </c>
      <c r="F34" s="48" t="s">
        <v>28</v>
      </c>
      <c r="G34" s="49" t="s">
        <v>26</v>
      </c>
      <c r="H34" s="49" t="s">
        <v>39</v>
      </c>
      <c r="I34" s="50">
        <v>250</v>
      </c>
      <c r="J34" s="3"/>
      <c r="K34" s="6"/>
      <c r="L34" s="6"/>
      <c r="M34" s="1">
        <f t="shared" si="2"/>
        <v>0</v>
      </c>
      <c r="N34" s="5"/>
      <c r="O34" s="1">
        <f t="shared" si="3"/>
        <v>0</v>
      </c>
      <c r="P34" s="4"/>
      <c r="R34" s="16"/>
    </row>
    <row r="35" spans="2:18" ht="27" customHeight="1" x14ac:dyDescent="0.35">
      <c r="B35" s="46" t="s">
        <v>91</v>
      </c>
      <c r="C35" s="47" t="s">
        <v>15</v>
      </c>
      <c r="D35" s="47" t="s">
        <v>30</v>
      </c>
      <c r="E35" s="48" t="s">
        <v>49</v>
      </c>
      <c r="F35" s="48" t="s">
        <v>28</v>
      </c>
      <c r="G35" s="49" t="s">
        <v>26</v>
      </c>
      <c r="H35" s="49" t="s">
        <v>39</v>
      </c>
      <c r="I35" s="50">
        <v>250</v>
      </c>
      <c r="J35" s="3"/>
      <c r="K35" s="6"/>
      <c r="L35" s="6"/>
      <c r="M35" s="1">
        <f t="shared" si="2"/>
        <v>0</v>
      </c>
      <c r="N35" s="5"/>
      <c r="O35" s="1">
        <f t="shared" si="3"/>
        <v>0</v>
      </c>
      <c r="P35" s="4"/>
      <c r="R35" s="16"/>
    </row>
    <row r="36" spans="2:18" ht="27" customHeight="1" x14ac:dyDescent="0.35">
      <c r="B36" s="46" t="s">
        <v>92</v>
      </c>
      <c r="C36" s="47" t="s">
        <v>15</v>
      </c>
      <c r="D36" s="47" t="s">
        <v>30</v>
      </c>
      <c r="E36" s="48" t="s">
        <v>51</v>
      </c>
      <c r="F36" s="48" t="s">
        <v>28</v>
      </c>
      <c r="G36" s="49" t="s">
        <v>26</v>
      </c>
      <c r="H36" s="49" t="s">
        <v>39</v>
      </c>
      <c r="I36" s="50">
        <v>400</v>
      </c>
      <c r="J36" s="3"/>
      <c r="K36" s="6"/>
      <c r="L36" s="6"/>
      <c r="M36" s="1">
        <f t="shared" si="2"/>
        <v>0</v>
      </c>
      <c r="N36" s="5"/>
      <c r="O36" s="1">
        <f t="shared" si="3"/>
        <v>0</v>
      </c>
      <c r="P36" s="4"/>
      <c r="R36" s="16"/>
    </row>
    <row r="37" spans="2:18" ht="27" customHeight="1" x14ac:dyDescent="0.35">
      <c r="B37" s="46" t="s">
        <v>93</v>
      </c>
      <c r="C37" s="47" t="s">
        <v>16</v>
      </c>
      <c r="D37" s="47" t="s">
        <v>31</v>
      </c>
      <c r="E37" s="48" t="s">
        <v>50</v>
      </c>
      <c r="F37" s="48" t="s">
        <v>28</v>
      </c>
      <c r="G37" s="49" t="s">
        <v>26</v>
      </c>
      <c r="H37" s="49" t="s">
        <v>39</v>
      </c>
      <c r="I37" s="50">
        <v>150</v>
      </c>
      <c r="J37" s="3"/>
      <c r="K37" s="6"/>
      <c r="L37" s="6"/>
      <c r="M37" s="1">
        <f t="shared" si="2"/>
        <v>0</v>
      </c>
      <c r="N37" s="5"/>
      <c r="O37" s="1">
        <f t="shared" si="3"/>
        <v>0</v>
      </c>
      <c r="P37" s="4"/>
      <c r="R37" s="16"/>
    </row>
    <row r="38" spans="2:18" ht="27" customHeight="1" x14ac:dyDescent="0.35">
      <c r="B38" s="46" t="s">
        <v>94</v>
      </c>
      <c r="C38" s="47" t="s">
        <v>16</v>
      </c>
      <c r="D38" s="47" t="s">
        <v>31</v>
      </c>
      <c r="E38" s="48" t="s">
        <v>49</v>
      </c>
      <c r="F38" s="48" t="s">
        <v>28</v>
      </c>
      <c r="G38" s="49" t="s">
        <v>26</v>
      </c>
      <c r="H38" s="49" t="s">
        <v>39</v>
      </c>
      <c r="I38" s="50">
        <v>150</v>
      </c>
      <c r="J38" s="3"/>
      <c r="K38" s="6"/>
      <c r="L38" s="6"/>
      <c r="M38" s="1">
        <f t="shared" si="2"/>
        <v>0</v>
      </c>
      <c r="N38" s="5"/>
      <c r="O38" s="1">
        <f t="shared" si="3"/>
        <v>0</v>
      </c>
      <c r="P38" s="4"/>
      <c r="R38" s="16"/>
    </row>
    <row r="39" spans="2:18" ht="27" customHeight="1" x14ac:dyDescent="0.35">
      <c r="B39" s="46" t="s">
        <v>95</v>
      </c>
      <c r="C39" s="47" t="s">
        <v>16</v>
      </c>
      <c r="D39" s="47" t="s">
        <v>31</v>
      </c>
      <c r="E39" s="48" t="s">
        <v>51</v>
      </c>
      <c r="F39" s="48" t="s">
        <v>28</v>
      </c>
      <c r="G39" s="49" t="s">
        <v>26</v>
      </c>
      <c r="H39" s="49" t="s">
        <v>39</v>
      </c>
      <c r="I39" s="50">
        <v>150</v>
      </c>
      <c r="J39" s="3"/>
      <c r="K39" s="6"/>
      <c r="L39" s="6"/>
      <c r="M39" s="1">
        <f t="shared" si="2"/>
        <v>0</v>
      </c>
      <c r="N39" s="5"/>
      <c r="O39" s="1">
        <f t="shared" si="3"/>
        <v>0</v>
      </c>
      <c r="P39" s="4"/>
      <c r="R39" s="16"/>
    </row>
    <row r="40" spans="2:18" ht="13.5" customHeight="1" x14ac:dyDescent="0.35">
      <c r="B40" s="67" t="s">
        <v>0</v>
      </c>
      <c r="C40" s="64" t="s">
        <v>5</v>
      </c>
      <c r="D40" s="64" t="s">
        <v>1</v>
      </c>
      <c r="E40" s="64" t="s">
        <v>4</v>
      </c>
      <c r="F40" s="64" t="s">
        <v>2</v>
      </c>
      <c r="G40" s="64" t="s">
        <v>32</v>
      </c>
      <c r="H40" s="64" t="s">
        <v>36</v>
      </c>
      <c r="I40" s="70" t="s">
        <v>124</v>
      </c>
      <c r="J40" s="72" t="s">
        <v>21</v>
      </c>
      <c r="K40" s="72" t="s">
        <v>112</v>
      </c>
      <c r="L40" s="72"/>
      <c r="M40" s="72" t="s">
        <v>22</v>
      </c>
      <c r="N40" s="72"/>
      <c r="O40" s="72"/>
      <c r="P40" s="75" t="s">
        <v>27</v>
      </c>
      <c r="R40" s="16"/>
    </row>
    <row r="41" spans="2:18" ht="13.5" customHeight="1" x14ac:dyDescent="0.35">
      <c r="B41" s="67"/>
      <c r="C41" s="64"/>
      <c r="D41" s="64"/>
      <c r="E41" s="64"/>
      <c r="F41" s="64"/>
      <c r="G41" s="64"/>
      <c r="H41" s="64"/>
      <c r="I41" s="71"/>
      <c r="J41" s="72"/>
      <c r="K41" s="72"/>
      <c r="L41" s="72"/>
      <c r="M41" s="15" t="s">
        <v>23</v>
      </c>
      <c r="N41" s="15" t="s">
        <v>122</v>
      </c>
      <c r="O41" s="15" t="s">
        <v>24</v>
      </c>
      <c r="P41" s="75"/>
      <c r="R41" s="16"/>
    </row>
    <row r="42" spans="2:18" ht="38.25" customHeight="1" x14ac:dyDescent="0.35">
      <c r="B42" s="46" t="s">
        <v>96</v>
      </c>
      <c r="C42" s="47" t="s">
        <v>110</v>
      </c>
      <c r="D42" s="47" t="s">
        <v>121</v>
      </c>
      <c r="E42" s="48" t="s">
        <v>111</v>
      </c>
      <c r="F42" s="48" t="s">
        <v>118</v>
      </c>
      <c r="G42" s="49" t="s">
        <v>116</v>
      </c>
      <c r="H42" s="49" t="s">
        <v>117</v>
      </c>
      <c r="I42" s="51">
        <v>2500</v>
      </c>
      <c r="J42" s="3"/>
      <c r="K42" s="73"/>
      <c r="L42" s="74"/>
      <c r="M42" s="1">
        <f>ROUND(N42*K42/1000,2)</f>
        <v>0</v>
      </c>
      <c r="N42" s="5"/>
      <c r="O42" s="1">
        <f t="shared" ref="O42" si="4">ROUND(I42*N42,2)</f>
        <v>0</v>
      </c>
      <c r="P42" s="4"/>
      <c r="R42" s="16"/>
    </row>
    <row r="43" spans="2:18" s="14" customFormat="1" ht="13.5" customHeight="1" x14ac:dyDescent="0.35">
      <c r="B43" s="67" t="s">
        <v>0</v>
      </c>
      <c r="C43" s="64" t="s">
        <v>5</v>
      </c>
      <c r="D43" s="64" t="s">
        <v>1</v>
      </c>
      <c r="E43" s="64" t="s">
        <v>4</v>
      </c>
      <c r="F43" s="64" t="s">
        <v>2</v>
      </c>
      <c r="G43" s="64" t="s">
        <v>32</v>
      </c>
      <c r="H43" s="64" t="s">
        <v>36</v>
      </c>
      <c r="I43" s="68" t="s">
        <v>124</v>
      </c>
      <c r="J43" s="72" t="s">
        <v>21</v>
      </c>
      <c r="K43" s="72" t="s">
        <v>42</v>
      </c>
      <c r="L43" s="72"/>
      <c r="M43" s="72" t="s">
        <v>22</v>
      </c>
      <c r="N43" s="72"/>
      <c r="O43" s="72"/>
      <c r="P43" s="75" t="s">
        <v>27</v>
      </c>
      <c r="R43" s="17"/>
    </row>
    <row r="44" spans="2:18" s="14" customFormat="1" ht="13.5" customHeight="1" x14ac:dyDescent="0.35">
      <c r="B44" s="67"/>
      <c r="C44" s="64"/>
      <c r="D44" s="64"/>
      <c r="E44" s="64"/>
      <c r="F44" s="64"/>
      <c r="G44" s="64"/>
      <c r="H44" s="64"/>
      <c r="I44" s="69"/>
      <c r="J44" s="72"/>
      <c r="K44" s="72"/>
      <c r="L44" s="72"/>
      <c r="M44" s="15" t="s">
        <v>23</v>
      </c>
      <c r="N44" s="15" t="s">
        <v>122</v>
      </c>
      <c r="O44" s="15" t="s">
        <v>24</v>
      </c>
      <c r="P44" s="75"/>
      <c r="R44" s="17"/>
    </row>
    <row r="45" spans="2:18" ht="26" x14ac:dyDescent="0.35">
      <c r="B45" s="46" t="s">
        <v>97</v>
      </c>
      <c r="C45" s="47" t="s">
        <v>17</v>
      </c>
      <c r="D45" s="47" t="s">
        <v>54</v>
      </c>
      <c r="E45" s="48" t="s">
        <v>107</v>
      </c>
      <c r="F45" s="48" t="s">
        <v>106</v>
      </c>
      <c r="G45" s="49" t="s">
        <v>108</v>
      </c>
      <c r="H45" s="49" t="s">
        <v>119</v>
      </c>
      <c r="I45" s="50">
        <v>200</v>
      </c>
      <c r="J45" s="3"/>
      <c r="K45" s="62"/>
      <c r="L45" s="63"/>
      <c r="M45" s="1">
        <f>ROUND(N45*K45/1000,2)</f>
        <v>0</v>
      </c>
      <c r="N45" s="5"/>
      <c r="O45" s="1">
        <f t="shared" ref="O45:O48" si="5">ROUND(I45*N45,2)</f>
        <v>0</v>
      </c>
      <c r="P45" s="4"/>
      <c r="R45" s="16"/>
    </row>
    <row r="46" spans="2:18" ht="26" x14ac:dyDescent="0.35">
      <c r="B46" s="46" t="s">
        <v>98</v>
      </c>
      <c r="C46" s="47" t="s">
        <v>18</v>
      </c>
      <c r="D46" s="47" t="s">
        <v>55</v>
      </c>
      <c r="E46" s="48" t="s">
        <v>107</v>
      </c>
      <c r="F46" s="48" t="s">
        <v>106</v>
      </c>
      <c r="G46" s="49" t="s">
        <v>108</v>
      </c>
      <c r="H46" s="49" t="s">
        <v>119</v>
      </c>
      <c r="I46" s="50">
        <v>300</v>
      </c>
      <c r="J46" s="3"/>
      <c r="K46" s="62"/>
      <c r="L46" s="63"/>
      <c r="M46" s="1">
        <f t="shared" ref="M46:M48" si="6">ROUND(N46*K46/1000,2)</f>
        <v>0</v>
      </c>
      <c r="N46" s="5"/>
      <c r="O46" s="1">
        <f t="shared" si="5"/>
        <v>0</v>
      </c>
      <c r="P46" s="4"/>
      <c r="R46" s="16"/>
    </row>
    <row r="47" spans="2:18" ht="26" x14ac:dyDescent="0.35">
      <c r="B47" s="46" t="s">
        <v>99</v>
      </c>
      <c r="C47" s="47" t="s">
        <v>19</v>
      </c>
      <c r="D47" s="47" t="s">
        <v>56</v>
      </c>
      <c r="E47" s="48" t="s">
        <v>107</v>
      </c>
      <c r="F47" s="48" t="s">
        <v>106</v>
      </c>
      <c r="G47" s="49" t="s">
        <v>108</v>
      </c>
      <c r="H47" s="49" t="s">
        <v>119</v>
      </c>
      <c r="I47" s="50">
        <v>200</v>
      </c>
      <c r="J47" s="3"/>
      <c r="K47" s="62"/>
      <c r="L47" s="63"/>
      <c r="M47" s="1">
        <f t="shared" si="6"/>
        <v>0</v>
      </c>
      <c r="N47" s="5"/>
      <c r="O47" s="1">
        <f t="shared" si="5"/>
        <v>0</v>
      </c>
      <c r="P47" s="4"/>
      <c r="R47" s="16"/>
    </row>
    <row r="48" spans="2:18" ht="26" x14ac:dyDescent="0.35">
      <c r="B48" s="46" t="s">
        <v>100</v>
      </c>
      <c r="C48" s="47" t="s">
        <v>20</v>
      </c>
      <c r="D48" s="47" t="s">
        <v>57</v>
      </c>
      <c r="E48" s="48" t="s">
        <v>107</v>
      </c>
      <c r="F48" s="48" t="s">
        <v>106</v>
      </c>
      <c r="G48" s="49" t="s">
        <v>108</v>
      </c>
      <c r="H48" s="49" t="s">
        <v>119</v>
      </c>
      <c r="I48" s="50">
        <v>300</v>
      </c>
      <c r="J48" s="3"/>
      <c r="K48" s="65"/>
      <c r="L48" s="66"/>
      <c r="M48" s="1">
        <f t="shared" si="6"/>
        <v>0</v>
      </c>
      <c r="N48" s="5"/>
      <c r="O48" s="1">
        <f t="shared" si="5"/>
        <v>0</v>
      </c>
      <c r="P48" s="4"/>
      <c r="R48" s="16"/>
    </row>
    <row r="49" spans="2:18" ht="13.5" customHeight="1" x14ac:dyDescent="0.35">
      <c r="B49" s="67" t="s">
        <v>0</v>
      </c>
      <c r="C49" s="64" t="s">
        <v>5</v>
      </c>
      <c r="D49" s="64" t="s">
        <v>1</v>
      </c>
      <c r="E49" s="64" t="s">
        <v>32</v>
      </c>
      <c r="F49" s="64" t="s">
        <v>61</v>
      </c>
      <c r="G49" s="64" t="s">
        <v>75</v>
      </c>
      <c r="H49" s="64" t="s">
        <v>36</v>
      </c>
      <c r="I49" s="68" t="s">
        <v>124</v>
      </c>
      <c r="J49" s="72" t="s">
        <v>21</v>
      </c>
      <c r="K49" s="72" t="s">
        <v>38</v>
      </c>
      <c r="L49" s="72" t="s">
        <v>40</v>
      </c>
      <c r="M49" s="72" t="s">
        <v>22</v>
      </c>
      <c r="N49" s="72"/>
      <c r="O49" s="72"/>
      <c r="P49" s="75" t="s">
        <v>27</v>
      </c>
      <c r="R49" s="16"/>
    </row>
    <row r="50" spans="2:18" ht="13.5" customHeight="1" x14ac:dyDescent="0.35">
      <c r="B50" s="67"/>
      <c r="C50" s="64"/>
      <c r="D50" s="64"/>
      <c r="E50" s="64"/>
      <c r="F50" s="64"/>
      <c r="G50" s="64"/>
      <c r="H50" s="64"/>
      <c r="I50" s="69"/>
      <c r="J50" s="72"/>
      <c r="K50" s="72"/>
      <c r="L50" s="72"/>
      <c r="M50" s="15" t="s">
        <v>41</v>
      </c>
      <c r="N50" s="15" t="s">
        <v>122</v>
      </c>
      <c r="O50" s="15" t="s">
        <v>24</v>
      </c>
      <c r="P50" s="75"/>
      <c r="R50" s="16"/>
    </row>
    <row r="51" spans="2:18" ht="27" customHeight="1" x14ac:dyDescent="0.35">
      <c r="B51" s="46" t="s">
        <v>101</v>
      </c>
      <c r="C51" s="52" t="s">
        <v>68</v>
      </c>
      <c r="D51" s="52" t="s">
        <v>59</v>
      </c>
      <c r="E51" s="53" t="s">
        <v>26</v>
      </c>
      <c r="F51" s="54">
        <v>2</v>
      </c>
      <c r="G51" s="47">
        <v>50</v>
      </c>
      <c r="H51" s="55" t="s">
        <v>53</v>
      </c>
      <c r="I51" s="56">
        <v>60</v>
      </c>
      <c r="J51" s="3"/>
      <c r="K51" s="6"/>
      <c r="L51" s="6"/>
      <c r="M51" s="1">
        <f>ROUND(N51*K51/100,2)</f>
        <v>0</v>
      </c>
      <c r="N51" s="5"/>
      <c r="O51" s="1">
        <f t="shared" ref="O51:O52" si="7">ROUND(I51*N51,2)</f>
        <v>0</v>
      </c>
      <c r="P51" s="4"/>
      <c r="R51" s="16"/>
    </row>
    <row r="52" spans="2:18" ht="27" customHeight="1" x14ac:dyDescent="0.35">
      <c r="B52" s="46" t="s">
        <v>102</v>
      </c>
      <c r="C52" s="52" t="s">
        <v>69</v>
      </c>
      <c r="D52" s="52" t="s">
        <v>59</v>
      </c>
      <c r="E52" s="53" t="s">
        <v>26</v>
      </c>
      <c r="F52" s="54">
        <v>2</v>
      </c>
      <c r="G52" s="52">
        <v>100</v>
      </c>
      <c r="H52" s="55" t="s">
        <v>53</v>
      </c>
      <c r="I52" s="56">
        <v>25</v>
      </c>
      <c r="J52" s="3"/>
      <c r="K52" s="6"/>
      <c r="L52" s="6"/>
      <c r="M52" s="1">
        <f t="shared" ref="M52" si="8">ROUND(N52*K52/100,2)</f>
        <v>0</v>
      </c>
      <c r="N52" s="5"/>
      <c r="O52" s="1">
        <f t="shared" si="7"/>
        <v>0</v>
      </c>
      <c r="P52" s="4"/>
      <c r="R52" s="16"/>
    </row>
    <row r="53" spans="2:18" ht="38.25" customHeight="1" x14ac:dyDescent="0.35">
      <c r="B53" s="46" t="s">
        <v>104</v>
      </c>
      <c r="C53" s="52" t="s">
        <v>123</v>
      </c>
      <c r="D53" s="52" t="s">
        <v>77</v>
      </c>
      <c r="E53" s="53" t="s">
        <v>26</v>
      </c>
      <c r="F53" s="54">
        <v>2</v>
      </c>
      <c r="G53" s="52">
        <v>10</v>
      </c>
      <c r="H53" s="55" t="s">
        <v>39</v>
      </c>
      <c r="I53" s="56">
        <v>10</v>
      </c>
      <c r="J53" s="3"/>
      <c r="K53" s="6"/>
      <c r="L53" s="6"/>
      <c r="M53" s="1">
        <f t="shared" ref="M53:M54" si="9">ROUND(N53*K53/100,2)</f>
        <v>0</v>
      </c>
      <c r="N53" s="5"/>
      <c r="O53" s="1">
        <f t="shared" ref="O53:O54" si="10">ROUND(I53*N53,2)</f>
        <v>0</v>
      </c>
      <c r="P53" s="4"/>
      <c r="R53" s="16"/>
    </row>
    <row r="54" spans="2:18" ht="27" customHeight="1" x14ac:dyDescent="0.35">
      <c r="B54" s="46" t="s">
        <v>103</v>
      </c>
      <c r="C54" s="52" t="s">
        <v>129</v>
      </c>
      <c r="D54" s="52" t="s">
        <v>59</v>
      </c>
      <c r="E54" s="53" t="s">
        <v>26</v>
      </c>
      <c r="F54" s="54">
        <v>2</v>
      </c>
      <c r="G54" s="52">
        <v>10</v>
      </c>
      <c r="H54" s="55" t="s">
        <v>130</v>
      </c>
      <c r="I54" s="56">
        <v>10</v>
      </c>
      <c r="J54" s="3"/>
      <c r="K54" s="6"/>
      <c r="L54" s="6"/>
      <c r="M54" s="1">
        <f t="shared" si="9"/>
        <v>0</v>
      </c>
      <c r="N54" s="5"/>
      <c r="O54" s="1">
        <f t="shared" si="10"/>
        <v>0</v>
      </c>
      <c r="P54" s="4"/>
      <c r="R54" s="16"/>
    </row>
    <row r="55" spans="2:18" ht="13.5" customHeight="1" x14ac:dyDescent="0.35">
      <c r="B55" s="67" t="s">
        <v>0</v>
      </c>
      <c r="C55" s="64" t="s">
        <v>5</v>
      </c>
      <c r="D55" s="64" t="s">
        <v>1</v>
      </c>
      <c r="E55" s="64" t="s">
        <v>32</v>
      </c>
      <c r="F55" s="64" t="s">
        <v>67</v>
      </c>
      <c r="G55" s="64"/>
      <c r="H55" s="64" t="s">
        <v>36</v>
      </c>
      <c r="I55" s="68" t="s">
        <v>124</v>
      </c>
      <c r="J55" s="72" t="s">
        <v>21</v>
      </c>
      <c r="K55" s="72" t="s">
        <v>42</v>
      </c>
      <c r="L55" s="72"/>
      <c r="M55" s="72" t="s">
        <v>22</v>
      </c>
      <c r="N55" s="72"/>
      <c r="O55" s="72"/>
      <c r="P55" s="75" t="s">
        <v>27</v>
      </c>
      <c r="R55" s="16"/>
    </row>
    <row r="56" spans="2:18" ht="13.5" customHeight="1" x14ac:dyDescent="0.35">
      <c r="B56" s="67"/>
      <c r="C56" s="64"/>
      <c r="D56" s="64"/>
      <c r="E56" s="64"/>
      <c r="F56" s="64"/>
      <c r="G56" s="64"/>
      <c r="H56" s="64"/>
      <c r="I56" s="69"/>
      <c r="J56" s="72"/>
      <c r="K56" s="72"/>
      <c r="L56" s="72"/>
      <c r="M56" s="15" t="s">
        <v>23</v>
      </c>
      <c r="N56" s="15" t="s">
        <v>122</v>
      </c>
      <c r="O56" s="15" t="s">
        <v>24</v>
      </c>
      <c r="P56" s="75"/>
      <c r="R56" s="16"/>
    </row>
    <row r="57" spans="2:18" ht="27" customHeight="1" x14ac:dyDescent="0.35">
      <c r="B57" s="57" t="s">
        <v>120</v>
      </c>
      <c r="C57" s="52" t="s">
        <v>70</v>
      </c>
      <c r="D57" s="52" t="s">
        <v>60</v>
      </c>
      <c r="E57" s="55" t="s">
        <v>58</v>
      </c>
      <c r="F57" s="79" t="s">
        <v>65</v>
      </c>
      <c r="G57" s="79"/>
      <c r="H57" s="55" t="s">
        <v>64</v>
      </c>
      <c r="I57" s="56">
        <v>200</v>
      </c>
      <c r="J57" s="18"/>
      <c r="K57" s="63"/>
      <c r="L57" s="80"/>
      <c r="M57" s="1">
        <f t="shared" ref="M57" si="11">ROUND(N57*K57/100,2)</f>
        <v>0</v>
      </c>
      <c r="N57" s="5"/>
      <c r="O57" s="1">
        <f t="shared" ref="O57" si="12">ROUND(I57*N57,2)</f>
        <v>0</v>
      </c>
      <c r="P57" s="4"/>
      <c r="R57" s="16"/>
    </row>
    <row r="58" spans="2:18" ht="27" customHeight="1" x14ac:dyDescent="0.35">
      <c r="B58" s="57" t="s">
        <v>136</v>
      </c>
      <c r="C58" s="58" t="s">
        <v>71</v>
      </c>
      <c r="D58" s="58" t="s">
        <v>66</v>
      </c>
      <c r="E58" s="59" t="s">
        <v>58</v>
      </c>
      <c r="F58" s="81" t="s">
        <v>65</v>
      </c>
      <c r="G58" s="81"/>
      <c r="H58" s="59" t="s">
        <v>64</v>
      </c>
      <c r="I58" s="60">
        <v>150</v>
      </c>
      <c r="J58" s="2"/>
      <c r="K58" s="86"/>
      <c r="L58" s="86"/>
      <c r="M58" s="1">
        <f t="shared" ref="M58:M59" si="13">ROUND(N58*K58/100,2)</f>
        <v>0</v>
      </c>
      <c r="N58" s="5"/>
      <c r="O58" s="1">
        <f t="shared" ref="O58:O59" si="14">ROUND(I58*N58,2)</f>
        <v>0</v>
      </c>
      <c r="P58" s="4"/>
      <c r="R58" s="16"/>
    </row>
    <row r="59" spans="2:18" ht="27" customHeight="1" thickBot="1" x14ac:dyDescent="0.4">
      <c r="B59" s="57" t="s">
        <v>131</v>
      </c>
      <c r="C59" s="58" t="s">
        <v>132</v>
      </c>
      <c r="D59" s="58" t="s">
        <v>133</v>
      </c>
      <c r="E59" s="59" t="s">
        <v>58</v>
      </c>
      <c r="F59" s="81" t="s">
        <v>134</v>
      </c>
      <c r="G59" s="81"/>
      <c r="H59" s="59" t="s">
        <v>135</v>
      </c>
      <c r="I59" s="60">
        <v>30</v>
      </c>
      <c r="J59" s="8"/>
      <c r="K59" s="86"/>
      <c r="L59" s="86"/>
      <c r="M59" s="9">
        <f t="shared" si="13"/>
        <v>0</v>
      </c>
      <c r="N59" s="10"/>
      <c r="O59" s="9">
        <f t="shared" si="14"/>
        <v>0</v>
      </c>
      <c r="P59" s="11"/>
      <c r="R59" s="16"/>
    </row>
    <row r="60" spans="2:18" ht="16.5" customHeight="1" thickBot="1" x14ac:dyDescent="0.4">
      <c r="B60" s="82" t="s">
        <v>161</v>
      </c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61"/>
      <c r="O60" s="84">
        <f>SUM(O45:O48,O31:O39,O42,O20:O28,O51:O54,O57:O59)</f>
        <v>0</v>
      </c>
      <c r="P60" s="85"/>
    </row>
    <row r="61" spans="2:18" ht="6.75" customHeight="1" x14ac:dyDescent="0.35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/>
    </row>
    <row r="62" spans="2:18" ht="15" customHeight="1" x14ac:dyDescent="0.35">
      <c r="B62" s="76" t="s">
        <v>162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8"/>
      <c r="Q62" s="22"/>
    </row>
    <row r="63" spans="2:18" x14ac:dyDescent="0.35">
      <c r="B63" s="76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8"/>
      <c r="Q63" s="22"/>
    </row>
    <row r="64" spans="2:18" ht="6.75" customHeight="1" thickBot="1" x14ac:dyDescent="0.4"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1"/>
    </row>
    <row r="65" spans="2:16" s="27" customFormat="1" ht="13" x14ac:dyDescent="0.35">
      <c r="B65" s="23" t="s">
        <v>33</v>
      </c>
      <c r="C65" s="2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</row>
    <row r="66" spans="2:16" s="27" customFormat="1" ht="13" x14ac:dyDescent="0.35">
      <c r="B66" s="28"/>
      <c r="C66" s="29" t="s">
        <v>32</v>
      </c>
      <c r="D66" s="30" t="s">
        <v>25</v>
      </c>
      <c r="E66" s="30"/>
      <c r="F66" s="31" t="s">
        <v>34</v>
      </c>
      <c r="G66" s="30"/>
      <c r="H66" s="30"/>
      <c r="I66" s="30"/>
      <c r="J66" s="30"/>
      <c r="K66" s="30"/>
      <c r="L66" s="30"/>
      <c r="M66" s="30"/>
      <c r="N66" s="30"/>
      <c r="O66" s="30"/>
      <c r="P66" s="32"/>
    </row>
    <row r="67" spans="2:16" s="27" customFormat="1" ht="13" x14ac:dyDescent="0.35">
      <c r="B67" s="33"/>
      <c r="C67" s="34" t="s">
        <v>2</v>
      </c>
      <c r="D67" s="35" t="s">
        <v>105</v>
      </c>
      <c r="E67" s="36"/>
      <c r="F67" s="37" t="s">
        <v>109</v>
      </c>
      <c r="G67" s="35"/>
      <c r="H67" s="35"/>
      <c r="I67" s="35"/>
      <c r="J67" s="35"/>
      <c r="K67" s="35"/>
      <c r="L67" s="35"/>
      <c r="M67" s="35"/>
      <c r="N67" s="35"/>
      <c r="O67" s="35"/>
      <c r="P67" s="38"/>
    </row>
    <row r="68" spans="2:16" s="27" customFormat="1" ht="13" x14ac:dyDescent="0.35">
      <c r="B68" s="28"/>
      <c r="C68" s="29" t="s">
        <v>72</v>
      </c>
      <c r="D68" s="30" t="s">
        <v>73</v>
      </c>
      <c r="E68" s="30"/>
      <c r="F68" s="31" t="s">
        <v>74</v>
      </c>
      <c r="G68" s="30"/>
      <c r="H68" s="30"/>
      <c r="I68" s="30"/>
      <c r="J68" s="30"/>
      <c r="K68" s="30"/>
      <c r="L68" s="30"/>
      <c r="M68" s="30"/>
      <c r="N68" s="30"/>
      <c r="O68" s="30"/>
      <c r="P68" s="32"/>
    </row>
    <row r="69" spans="2:16" s="27" customFormat="1" ht="13" x14ac:dyDescent="0.35">
      <c r="B69" s="33"/>
      <c r="C69" s="34" t="s">
        <v>36</v>
      </c>
      <c r="D69" s="35" t="s">
        <v>37</v>
      </c>
      <c r="E69" s="36"/>
      <c r="F69" s="37" t="s">
        <v>127</v>
      </c>
      <c r="G69" s="35"/>
      <c r="H69" s="35"/>
      <c r="I69" s="35"/>
      <c r="J69" s="35"/>
      <c r="K69" s="35"/>
      <c r="L69" s="35"/>
      <c r="M69" s="35"/>
      <c r="N69" s="35"/>
      <c r="O69" s="35"/>
      <c r="P69" s="38"/>
    </row>
    <row r="70" spans="2:16" s="27" customFormat="1" ht="13" x14ac:dyDescent="0.35">
      <c r="B70" s="28"/>
      <c r="C70" s="29" t="s">
        <v>124</v>
      </c>
      <c r="D70" s="30" t="s">
        <v>128</v>
      </c>
      <c r="E70" s="30"/>
      <c r="F70" s="31" t="s">
        <v>125</v>
      </c>
      <c r="G70" s="36"/>
      <c r="H70" s="30"/>
      <c r="I70" s="30"/>
      <c r="J70" s="30"/>
      <c r="K70" s="30"/>
      <c r="L70" s="30"/>
      <c r="M70" s="30"/>
      <c r="N70" s="30"/>
      <c r="O70" s="30"/>
      <c r="P70" s="32"/>
    </row>
    <row r="71" spans="2:16" s="27" customFormat="1" ht="13" x14ac:dyDescent="0.35">
      <c r="B71" s="33"/>
      <c r="C71" s="34" t="s">
        <v>45</v>
      </c>
      <c r="D71" s="35" t="s">
        <v>46</v>
      </c>
      <c r="E71" s="36"/>
      <c r="F71" s="37" t="s">
        <v>48</v>
      </c>
      <c r="G71" s="35"/>
      <c r="H71" s="35"/>
      <c r="I71" s="35"/>
      <c r="J71" s="35"/>
      <c r="K71" s="35"/>
      <c r="L71" s="35"/>
      <c r="M71" s="35"/>
      <c r="N71" s="35"/>
      <c r="O71" s="35"/>
      <c r="P71" s="38"/>
    </row>
    <row r="72" spans="2:16" s="27" customFormat="1" ht="13" x14ac:dyDescent="0.35">
      <c r="B72" s="28"/>
      <c r="C72" s="29" t="s">
        <v>44</v>
      </c>
      <c r="D72" s="30" t="s">
        <v>43</v>
      </c>
      <c r="E72" s="30"/>
      <c r="F72" s="31" t="s">
        <v>126</v>
      </c>
      <c r="G72" s="30"/>
      <c r="H72" s="30"/>
      <c r="I72" s="30"/>
      <c r="J72" s="30"/>
      <c r="K72" s="30"/>
      <c r="L72" s="30"/>
      <c r="M72" s="30"/>
      <c r="N72" s="30"/>
      <c r="O72" s="30"/>
      <c r="P72" s="32"/>
    </row>
    <row r="73" spans="2:16" s="27" customFormat="1" ht="13" x14ac:dyDescent="0.35">
      <c r="B73" s="33"/>
      <c r="C73" s="39" t="s">
        <v>3</v>
      </c>
      <c r="D73" s="35" t="s">
        <v>47</v>
      </c>
      <c r="E73" s="36"/>
      <c r="F73" s="37" t="s">
        <v>35</v>
      </c>
      <c r="G73" s="35"/>
      <c r="H73" s="35"/>
      <c r="I73" s="35"/>
      <c r="J73" s="35"/>
      <c r="K73" s="35"/>
      <c r="L73" s="35"/>
      <c r="M73" s="35"/>
      <c r="N73" s="35"/>
      <c r="O73" s="35"/>
      <c r="P73" s="38"/>
    </row>
    <row r="74" spans="2:16" s="27" customFormat="1" ht="13" x14ac:dyDescent="0.35">
      <c r="B74" s="33"/>
      <c r="C74" s="39" t="s">
        <v>61</v>
      </c>
      <c r="D74" s="35" t="s">
        <v>62</v>
      </c>
      <c r="E74" s="36"/>
      <c r="F74" s="37" t="s">
        <v>63</v>
      </c>
      <c r="G74" s="35"/>
      <c r="H74" s="35"/>
      <c r="I74" s="35"/>
      <c r="J74" s="35"/>
      <c r="K74" s="35"/>
      <c r="L74" s="35"/>
      <c r="M74" s="35"/>
      <c r="N74" s="35"/>
      <c r="O74" s="35"/>
      <c r="P74" s="38"/>
    </row>
    <row r="75" spans="2:16" s="27" customFormat="1" ht="13" x14ac:dyDescent="0.35">
      <c r="B75" s="33"/>
      <c r="C75" s="39" t="s">
        <v>113</v>
      </c>
      <c r="D75" s="35" t="s">
        <v>114</v>
      </c>
      <c r="E75" s="36"/>
      <c r="F75" s="37" t="s">
        <v>115</v>
      </c>
      <c r="G75" s="35"/>
      <c r="H75" s="35"/>
      <c r="I75" s="35"/>
      <c r="J75" s="35"/>
      <c r="K75" s="35"/>
      <c r="L75" s="35"/>
      <c r="M75" s="35"/>
      <c r="N75" s="35"/>
      <c r="O75" s="35"/>
      <c r="P75" s="38"/>
    </row>
    <row r="76" spans="2:16" s="27" customFormat="1" ht="13.5" thickBot="1" x14ac:dyDescent="0.4">
      <c r="B76" s="40"/>
      <c r="C76" s="41"/>
      <c r="D76" s="42"/>
      <c r="E76" s="42"/>
      <c r="F76" s="43"/>
      <c r="G76" s="42"/>
      <c r="H76" s="42"/>
      <c r="I76" s="42"/>
      <c r="J76" s="42"/>
      <c r="K76" s="42"/>
      <c r="L76" s="42"/>
      <c r="M76" s="42"/>
      <c r="N76" s="42"/>
      <c r="O76" s="42"/>
      <c r="P76" s="44"/>
    </row>
    <row r="79" spans="2:16" s="27" customFormat="1" ht="13" x14ac:dyDescent="0.35"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</row>
    <row r="80" spans="2:16" s="27" customFormat="1" ht="13" x14ac:dyDescent="0.3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</row>
    <row r="81" spans="2:16" s="27" customFormat="1" ht="13" x14ac:dyDescent="0.35"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</row>
    <row r="82" spans="2:16" s="27" customFormat="1" ht="13" x14ac:dyDescent="0.35"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</row>
  </sheetData>
  <sheetProtection algorithmName="SHA-512" hashValue="oooKvQAWahkfvly7+VpbLrUtw+HwBVC57Ch9Tr89t1sgVqY1hMGO65mb8F4m/rmGrukYjwzZnCnHh+05LU4Evw==" saltValue="7Zt0Uy5qJKelhYx+rJFSOQ==" spinCount="100000" sheet="1" objects="1" scenarios="1" selectLockedCells="1"/>
  <protectedRanges>
    <protectedRange sqref="J20:L28 N20:N28 P20:P28 J31:L39 N31:N39 P31:P39 J42:L42 N42 P42 J45:L48 N45:N48 P45:P48 J51:L53 N51:N53 P51:P53 P57:P58 N57:N58 J57:L58" name="Oblast1"/>
    <protectedRange sqref="N54 P54 J54:L54" name="Oblast1_1"/>
    <protectedRange sqref="N59 P59 J59:L59" name="Oblast1_2"/>
  </protectedRanges>
  <mergeCells count="124">
    <mergeCell ref="B17:P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P13"/>
    <mergeCell ref="D14:P14"/>
    <mergeCell ref="D15:P15"/>
    <mergeCell ref="K16:L16"/>
    <mergeCell ref="M16:P16"/>
    <mergeCell ref="D16:J16"/>
    <mergeCell ref="B11:P11"/>
    <mergeCell ref="D9:P9"/>
    <mergeCell ref="K12:L12"/>
    <mergeCell ref="G10:H10"/>
    <mergeCell ref="D7:P7"/>
    <mergeCell ref="D8:J8"/>
    <mergeCell ref="D10:F10"/>
    <mergeCell ref="D12:J12"/>
    <mergeCell ref="B2:P2"/>
    <mergeCell ref="B3:P3"/>
    <mergeCell ref="B4:P4"/>
    <mergeCell ref="B5:P5"/>
    <mergeCell ref="M12:P12"/>
    <mergeCell ref="M8:P8"/>
    <mergeCell ref="K8:L8"/>
    <mergeCell ref="K10:L10"/>
    <mergeCell ref="M10:P10"/>
    <mergeCell ref="I10:J10"/>
    <mergeCell ref="B6:P6"/>
    <mergeCell ref="B62:P63"/>
    <mergeCell ref="F57:G57"/>
    <mergeCell ref="K57:L57"/>
    <mergeCell ref="B55:B56"/>
    <mergeCell ref="C55:C56"/>
    <mergeCell ref="F59:G59"/>
    <mergeCell ref="B60:G60"/>
    <mergeCell ref="H60:M60"/>
    <mergeCell ref="O60:P60"/>
    <mergeCell ref="K59:L59"/>
    <mergeCell ref="D55:D56"/>
    <mergeCell ref="F58:G58"/>
    <mergeCell ref="K58:L58"/>
    <mergeCell ref="E55:E56"/>
    <mergeCell ref="F55:G56"/>
    <mergeCell ref="P49:P50"/>
    <mergeCell ref="H55:H56"/>
    <mergeCell ref="I55:I56"/>
    <mergeCell ref="M55:O55"/>
    <mergeCell ref="P55:P56"/>
    <mergeCell ref="K49:K50"/>
    <mergeCell ref="L49:L50"/>
    <mergeCell ref="H49:H50"/>
    <mergeCell ref="I49:I50"/>
    <mergeCell ref="J49:J50"/>
    <mergeCell ref="M49:O49"/>
    <mergeCell ref="K55:L56"/>
    <mergeCell ref="J55:J56"/>
    <mergeCell ref="P18:P19"/>
    <mergeCell ref="J29:J30"/>
    <mergeCell ref="P43:P44"/>
    <mergeCell ref="K29:K30"/>
    <mergeCell ref="M29:O29"/>
    <mergeCell ref="P29:P30"/>
    <mergeCell ref="J43:J44"/>
    <mergeCell ref="M43:O43"/>
    <mergeCell ref="L18:L19"/>
    <mergeCell ref="L29:L30"/>
    <mergeCell ref="K43:L44"/>
    <mergeCell ref="J18:J19"/>
    <mergeCell ref="K18:K19"/>
    <mergeCell ref="P40:P41"/>
    <mergeCell ref="M18:O18"/>
    <mergeCell ref="M40:O40"/>
    <mergeCell ref="H18:H19"/>
    <mergeCell ref="H29:H30"/>
    <mergeCell ref="H43:H44"/>
    <mergeCell ref="I43:I44"/>
    <mergeCell ref="I18:I19"/>
    <mergeCell ref="I29:I30"/>
    <mergeCell ref="K40:L41"/>
    <mergeCell ref="K42:L42"/>
    <mergeCell ref="I40:I41"/>
    <mergeCell ref="J40:J41"/>
    <mergeCell ref="H40:H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K45:L45"/>
    <mergeCell ref="K46:L46"/>
    <mergeCell ref="K47:L47"/>
    <mergeCell ref="D49:D50"/>
    <mergeCell ref="E49:E50"/>
    <mergeCell ref="F49:F50"/>
    <mergeCell ref="G49:G50"/>
    <mergeCell ref="K48:L48"/>
    <mergeCell ref="B49:B50"/>
    <mergeCell ref="C49:C50"/>
  </mergeCells>
  <dataValidations count="3">
    <dataValidation type="textLength" operator="greaterThan" allowBlank="1" showInputMessage="1" showErrorMessage="1" sqref="J20:J28 J51:J54 J31:J39 J45:J48 J42 J57:J59">
      <formula1>1</formula1>
    </dataValidation>
    <dataValidation type="decimal" operator="greaterThan" allowBlank="1" showInputMessage="1" showErrorMessage="1" sqref="K31:K39 N45:N48 N42 N31:N39 N20:N28 K51:K54 K20:K28 N51:N54 N57:N59">
      <formula1>0</formula1>
    </dataValidation>
    <dataValidation type="whole" operator="greaterThan" allowBlank="1" showInputMessage="1" showErrorMessage="1" sqref="L20:L28 L31:L39 L51:L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III.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Adéla Kratochvílová</cp:lastModifiedBy>
  <cp:lastPrinted>2021-09-07T11:27:25Z</cp:lastPrinted>
  <dcterms:created xsi:type="dcterms:W3CDTF">2012-07-09T06:19:21Z</dcterms:created>
  <dcterms:modified xsi:type="dcterms:W3CDTF">2024-03-12T13:53:56Z</dcterms:modified>
</cp:coreProperties>
</file>