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9200" windowHeight="10395" activeTab="0"/>
  </bookViews>
  <sheets>
    <sheet name="Část 1" sheetId="1" r:id="rId1"/>
    <sheet name="Část 2 " sheetId="2" r:id="rId2"/>
    <sheet name="Část 3" sheetId="3" r:id="rId3"/>
    <sheet name="Část 4" sheetId="4" r:id="rId4"/>
    <sheet name="Část 5" sheetId="5" r:id="rId5"/>
  </sheets>
  <definedNames>
    <definedName name="_xlnm.Print_Area" localSheetId="0">'Část 1'!$A$1:$G$6</definedName>
    <definedName name="_xlnm.Print_Area" localSheetId="1">'Část 2 '!$A$1:$F$13</definedName>
    <definedName name="_xlnm.Print_Area" localSheetId="2">'Část 3'!$A$1:$F$6</definedName>
    <definedName name="_xlnm.Print_Area" localSheetId="3">'Část 4'!$A$1:$G$6</definedName>
    <definedName name="_xlnm.Print_Area" localSheetId="4">'Část 5'!$A$1:$F$11</definedName>
  </definedNames>
  <calcPr calcId="152511"/>
  <extLst/>
</workbook>
</file>

<file path=xl/sharedStrings.xml><?xml version="1.0" encoding="utf-8"?>
<sst xmlns="http://schemas.openxmlformats.org/spreadsheetml/2006/main" count="209" uniqueCount="163">
  <si>
    <t>Název požadované metody</t>
  </si>
  <si>
    <t>KN</t>
  </si>
  <si>
    <t>DN</t>
  </si>
  <si>
    <t>SN</t>
  </si>
  <si>
    <t>RN</t>
  </si>
  <si>
    <t>HN</t>
  </si>
  <si>
    <t>poskytujete dané vyšetření ANO/NE</t>
  </si>
  <si>
    <t>CELKEM</t>
  </si>
  <si>
    <t>Navržená cena reportovaného výsledku v Kč bez DPH</t>
  </si>
  <si>
    <t>Minimální počet vyšetření/rok pro laboratoř, na kterou je kalkulována cena</t>
  </si>
  <si>
    <t>AFP</t>
  </si>
  <si>
    <t>Albumin</t>
  </si>
  <si>
    <t>ALP</t>
  </si>
  <si>
    <t>ALT</t>
  </si>
  <si>
    <t>Amoniak</t>
  </si>
  <si>
    <t>Amyláza</t>
  </si>
  <si>
    <t>antiHBe</t>
  </si>
  <si>
    <t>antiHBs</t>
  </si>
  <si>
    <t>antiHCV</t>
  </si>
  <si>
    <t>antiHBc IgM</t>
  </si>
  <si>
    <t>antiHBc II</t>
  </si>
  <si>
    <t>Anti-Tg</t>
  </si>
  <si>
    <t>Anti-TPO</t>
  </si>
  <si>
    <t>antiTSH  (TRAb)</t>
  </si>
  <si>
    <t>Apo A1</t>
  </si>
  <si>
    <t>Apo B</t>
  </si>
  <si>
    <t>ASLO</t>
  </si>
  <si>
    <t>AST</t>
  </si>
  <si>
    <t>B12</t>
  </si>
  <si>
    <t>Beta-HCG</t>
  </si>
  <si>
    <t>Beta-2 mikroglobulin</t>
  </si>
  <si>
    <t>Bilirubin celkový</t>
  </si>
  <si>
    <t>Bilirubin konjugovaný</t>
  </si>
  <si>
    <t>Bílkovina celková</t>
  </si>
  <si>
    <t>Bílkovina moč</t>
  </si>
  <si>
    <t>CA 125</t>
  </si>
  <si>
    <t>CA 15-3</t>
  </si>
  <si>
    <t>CA 19-9</t>
  </si>
  <si>
    <t>CEA</t>
  </si>
  <si>
    <t>CK</t>
  </si>
  <si>
    <t>CK MB mass</t>
  </si>
  <si>
    <t>CK-MB</t>
  </si>
  <si>
    <t>C-peptid</t>
  </si>
  <si>
    <t>CRP</t>
  </si>
  <si>
    <t>Cystatin C</t>
  </si>
  <si>
    <t>Digoxin</t>
  </si>
  <si>
    <t>Draslík</t>
  </si>
  <si>
    <t>Estradiol</t>
  </si>
  <si>
    <t>Ethanol</t>
  </si>
  <si>
    <t>Feritin</t>
  </si>
  <si>
    <t>Folát</t>
  </si>
  <si>
    <t>Fosfor</t>
  </si>
  <si>
    <t>FSH</t>
  </si>
  <si>
    <t>FT3</t>
  </si>
  <si>
    <t>FT4</t>
  </si>
  <si>
    <t>Gentamycin</t>
  </si>
  <si>
    <t>GGT</t>
  </si>
  <si>
    <t>Glukóza</t>
  </si>
  <si>
    <t>Haptoglobin</t>
  </si>
  <si>
    <t>HAV IgG</t>
  </si>
  <si>
    <t>HAV IgM</t>
  </si>
  <si>
    <t>HBsAg</t>
  </si>
  <si>
    <t>HBeAg</t>
  </si>
  <si>
    <t>HIV</t>
  </si>
  <si>
    <t>Homocystein</t>
  </si>
  <si>
    <t>Hořčík</t>
  </si>
  <si>
    <t>Chloridy</t>
  </si>
  <si>
    <t>Cholesterol celkový</t>
  </si>
  <si>
    <t xml:space="preserve">Cholesterol HDL </t>
  </si>
  <si>
    <t>Cholesterol LDL</t>
  </si>
  <si>
    <t>Cholinesteráza</t>
  </si>
  <si>
    <t>IgA</t>
  </si>
  <si>
    <t>IgE</t>
  </si>
  <si>
    <t>IgG</t>
  </si>
  <si>
    <t>IgM</t>
  </si>
  <si>
    <t>Kortizol</t>
  </si>
  <si>
    <t>Kreatinin</t>
  </si>
  <si>
    <t>Kyselina močová</t>
  </si>
  <si>
    <t>Laktát</t>
  </si>
  <si>
    <t>LDH</t>
  </si>
  <si>
    <t>LH</t>
  </si>
  <si>
    <t>Lipáza</t>
  </si>
  <si>
    <t>Mikroalbumin</t>
  </si>
  <si>
    <t>Myoglobin</t>
  </si>
  <si>
    <t>NTproBNP</t>
  </si>
  <si>
    <t>Progesteron</t>
  </si>
  <si>
    <t>Prokalciton (PCT)</t>
  </si>
  <si>
    <t>Prolaktin</t>
  </si>
  <si>
    <t>PSA celkové</t>
  </si>
  <si>
    <t>PSA volné</t>
  </si>
  <si>
    <t>RF</t>
  </si>
  <si>
    <t>Sodík</t>
  </si>
  <si>
    <t>sTfR</t>
  </si>
  <si>
    <t>Syfilis</t>
  </si>
  <si>
    <t>Teofylin</t>
  </si>
  <si>
    <t>Testosteron</t>
  </si>
  <si>
    <t>Thyroglobulin</t>
  </si>
  <si>
    <t>Transferin</t>
  </si>
  <si>
    <t>Triacylglyceroly</t>
  </si>
  <si>
    <t>TSH</t>
  </si>
  <si>
    <t>Urea</t>
  </si>
  <si>
    <t>Valproát</t>
  </si>
  <si>
    <t>Vancomycin</t>
  </si>
  <si>
    <t>Vápník</t>
  </si>
  <si>
    <t>Vazebná kapacita Fe</t>
  </si>
  <si>
    <t>Železo</t>
  </si>
  <si>
    <t xml:space="preserve">B12 Active </t>
  </si>
  <si>
    <t xml:space="preserve">část  1  – Biochemie a základní imunologie: Předpokládaný počet  reportovovaných testů za 12 měsíců </t>
  </si>
  <si>
    <t xml:space="preserve">Laboratoř: </t>
  </si>
  <si>
    <t>Okultní krvácení (FOB)</t>
  </si>
  <si>
    <t>Vitamin D (25OH)</t>
  </si>
  <si>
    <t>Prealbumin</t>
  </si>
  <si>
    <t>Testy pro kvalitativní hodnocení</t>
  </si>
  <si>
    <t xml:space="preserve">část  2 – Speciální imunologie:  Předpokládaný počet  reportovovaných testů za 12 měsíců </t>
  </si>
  <si>
    <t>ALP kostní</t>
  </si>
  <si>
    <t>Borrelie IgG</t>
  </si>
  <si>
    <t>Borrelie IgM</t>
  </si>
  <si>
    <t>CMV IgG</t>
  </si>
  <si>
    <t>CMV IgG avidita</t>
  </si>
  <si>
    <t>CMV IgM</t>
  </si>
  <si>
    <t>EBV - aEA IgG</t>
  </si>
  <si>
    <t>EBV - aEBNA IgG</t>
  </si>
  <si>
    <t>EBV - aEBV IgM</t>
  </si>
  <si>
    <t>EBV - aVCA IgG</t>
  </si>
  <si>
    <t xml:space="preserve">FGF 23 </t>
  </si>
  <si>
    <t>PTH 1-84</t>
  </si>
  <si>
    <t>TK</t>
  </si>
  <si>
    <t>Vitamin D (1,25OH)</t>
  </si>
  <si>
    <t xml:space="preserve">část  3  – Hematologie Krevní obrazy Předpokládaný počet  reportovovaných testů za 12 měsíců </t>
  </si>
  <si>
    <t>Laboratoř:</t>
  </si>
  <si>
    <t>KO</t>
  </si>
  <si>
    <t>KO + 5 pop. diff.</t>
  </si>
  <si>
    <t>Retikulocyty</t>
  </si>
  <si>
    <t>Tělní tekutiny</t>
  </si>
  <si>
    <t xml:space="preserve">část  4  – Hematologie Koagulace:  Předpokládaný počet  reportovovaných testů za 12 měsíců </t>
  </si>
  <si>
    <t>PT</t>
  </si>
  <si>
    <t>anti - Faktor Xa</t>
  </si>
  <si>
    <t>Antitrombin III</t>
  </si>
  <si>
    <t>Apixaban</t>
  </si>
  <si>
    <t>APTT</t>
  </si>
  <si>
    <t>Dabigatran</t>
  </si>
  <si>
    <t>D-dimery</t>
  </si>
  <si>
    <t>Faktor VIII</t>
  </si>
  <si>
    <t>Fibrinogen</t>
  </si>
  <si>
    <t>Protein C</t>
  </si>
  <si>
    <t>Protein S akt.</t>
  </si>
  <si>
    <t>Rivaroxaban</t>
  </si>
  <si>
    <t>TT</t>
  </si>
  <si>
    <t xml:space="preserve">část  5 – Speciální imunologie kostní a infekční markery:  Předpokládaný počet  reportovovaných testů za 12 měsíců </t>
  </si>
  <si>
    <t>Anti-CCP (CLIA)</t>
  </si>
  <si>
    <t>Beta-Crosslaps</t>
  </si>
  <si>
    <t>CA 72-4</t>
  </si>
  <si>
    <t>Interleukin 6 (IL-6)</t>
  </si>
  <si>
    <t>PINP</t>
  </si>
  <si>
    <t>PlGF</t>
  </si>
  <si>
    <t>sFlt-1</t>
  </si>
  <si>
    <t>ENA Screen</t>
  </si>
  <si>
    <t>Troponin I (T) hs*</t>
  </si>
  <si>
    <t>Troponin I hs*</t>
  </si>
  <si>
    <t>*Poznámka zadavatele: Dodavatel je oprávněn nabídnout Troponin I nebo T v souladu se závaznými požadavky. Nabízí-li dodavatel Tropinin I, získá navíc stanovený počet bodů v kvalitativním kritériu hodnocení.</t>
  </si>
  <si>
    <t>Navržená cena reportovaného výsledku v Kč bez DPH pro metodu v odhadovaném množství za 8 let</t>
  </si>
  <si>
    <t>Celková nabídková cena za 8 let*</t>
  </si>
  <si>
    <r>
      <t xml:space="preserve">*Vzorec výpočtu je stanoven pouze pro účely správného výpočtu celkové nabídkové ceny za 8 let plnění. Dodavatel není povinen uvádět v této příloze celkovou nabídkovou cenu za 8 let plnění - zadavatel nedoporučuje duplikovat hodnocené údaje, aby nedocházelo k rozporům v hodnocené nabídkové ceně. V této příloze je dodavatel povinen uvést pouze </t>
    </r>
    <r>
      <rPr>
        <b/>
        <i/>
        <sz val="10"/>
        <color theme="1"/>
        <rFont val="Arial"/>
        <family val="2"/>
      </rPr>
      <t>položkové ceny reportovaných testů</t>
    </r>
    <r>
      <rPr>
        <i/>
        <sz val="10"/>
        <color theme="1"/>
        <rFont val="Arial"/>
        <family val="2"/>
      </rPr>
      <t xml:space="preserve">. </t>
    </r>
    <r>
      <rPr>
        <b/>
        <i/>
        <sz val="10"/>
        <color theme="1"/>
        <rFont val="Arial"/>
        <family val="2"/>
      </rPr>
      <t>Údaj o celkové nabídkové ceně za 8 let dodavatel povinně uvede v Příloze č. 1 ZD - Krycí list</t>
    </r>
    <r>
      <rPr>
        <i/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</si>
</sst>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80707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1E1E1E"/>
      <name val="Segoe UI"/>
      <family val="2"/>
    </font>
    <font>
      <sz val="12"/>
      <color rgb="FF202124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3" fontId="4" fillId="0" borderId="1" xfId="0" applyNumberFormat="1" applyFont="1" applyBorder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0" borderId="1" xfId="0" applyFont="1" applyBorder="1"/>
    <xf numFmtId="0" fontId="3" fillId="3" borderId="1" xfId="0" applyFont="1" applyFill="1" applyBorder="1"/>
    <xf numFmtId="0" fontId="1" fillId="3" borderId="1" xfId="0" applyFont="1" applyFill="1" applyBorder="1" applyAlignment="1">
      <alignment vertical="center"/>
    </xf>
    <xf numFmtId="3" fontId="3" fillId="0" borderId="1" xfId="0" applyNumberFormat="1" applyFont="1" applyBorder="1"/>
    <xf numFmtId="3" fontId="1" fillId="2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/>
    <xf numFmtId="3" fontId="0" fillId="0" borderId="0" xfId="0" applyNumberFormat="1"/>
    <xf numFmtId="0" fontId="1" fillId="2" borderId="1" xfId="0" applyFont="1" applyFill="1" applyBorder="1" applyAlignment="1">
      <alignment horizontal="right" vertical="center" wrapText="1"/>
    </xf>
    <xf numFmtId="0" fontId="1" fillId="2" borderId="1" xfId="21" applyNumberFormat="1" applyFont="1" applyFill="1" applyBorder="1" applyAlignment="1">
      <alignment horizontal="right" vertical="center" wrapText="1"/>
    </xf>
    <xf numFmtId="0" fontId="0" fillId="0" borderId="1" xfId="0" applyBorder="1"/>
    <xf numFmtId="4" fontId="3" fillId="0" borderId="1" xfId="0" applyNumberFormat="1" applyFont="1" applyBorder="1"/>
    <xf numFmtId="0" fontId="2" fillId="0" borderId="0" xfId="0" applyFont="1"/>
    <xf numFmtId="0" fontId="6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3" fontId="10" fillId="0" borderId="1" xfId="0" applyNumberFormat="1" applyFont="1" applyBorder="1"/>
    <xf numFmtId="3" fontId="11" fillId="0" borderId="1" xfId="0" applyNumberFormat="1" applyFont="1" applyBorder="1"/>
    <xf numFmtId="164" fontId="7" fillId="2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7" fillId="5" borderId="1" xfId="0" applyFont="1" applyFill="1" applyBorder="1"/>
    <xf numFmtId="0" fontId="2" fillId="5" borderId="1" xfId="0" applyFont="1" applyFill="1" applyBorder="1"/>
    <xf numFmtId="3" fontId="2" fillId="0" borderId="3" xfId="0" applyNumberFormat="1" applyFont="1" applyBorder="1"/>
    <xf numFmtId="3" fontId="0" fillId="0" borderId="1" xfId="0" applyNumberFormat="1" applyBorder="1"/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Border="1"/>
    <xf numFmtId="3" fontId="13" fillId="0" borderId="3" xfId="0" applyNumberFormat="1" applyFont="1" applyBorder="1"/>
    <xf numFmtId="0" fontId="1" fillId="3" borderId="1" xfId="0" applyFont="1" applyFill="1" applyBorder="1" applyAlignment="1">
      <alignment vertical="center" wrapText="1"/>
    </xf>
    <xf numFmtId="0" fontId="2" fillId="6" borderId="3" xfId="0" applyFont="1" applyFill="1" applyBorder="1"/>
    <xf numFmtId="3" fontId="2" fillId="6" borderId="4" xfId="0" applyNumberFormat="1" applyFont="1" applyFill="1" applyBorder="1"/>
    <xf numFmtId="3" fontId="14" fillId="6" borderId="4" xfId="0" applyNumberFormat="1" applyFont="1" applyFill="1" applyBorder="1"/>
    <xf numFmtId="0" fontId="7" fillId="6" borderId="4" xfId="0" applyFont="1" applyFill="1" applyBorder="1" applyAlignment="1">
      <alignment horizontal="right" vertical="center" wrapText="1"/>
    </xf>
    <xf numFmtId="0" fontId="14" fillId="6" borderId="4" xfId="0" applyFont="1" applyFill="1" applyBorder="1"/>
    <xf numFmtId="0" fontId="14" fillId="6" borderId="5" xfId="0" applyFont="1" applyFill="1" applyBorder="1"/>
    <xf numFmtId="3" fontId="3" fillId="6" borderId="1" xfId="0" applyNumberFormat="1" applyFont="1" applyFill="1" applyBorder="1"/>
    <xf numFmtId="3" fontId="2" fillId="6" borderId="1" xfId="0" applyNumberFormat="1" applyFont="1" applyFill="1" applyBorder="1"/>
    <xf numFmtId="0" fontId="3" fillId="6" borderId="6" xfId="0" applyFont="1" applyFill="1" applyBorder="1"/>
    <xf numFmtId="0" fontId="0" fillId="0" borderId="1" xfId="0" applyFill="1" applyBorder="1"/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left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8" fillId="8" borderId="8" xfId="0" applyFont="1" applyFill="1" applyBorder="1" applyAlignment="1">
      <alignment horizontal="left" wrapText="1"/>
    </xf>
    <xf numFmtId="0" fontId="8" fillId="8" borderId="9" xfId="0" applyFont="1" applyFill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zoomScale="80" zoomScaleNormal="80" zoomScaleSheetLayoutView="130" workbookViewId="0" topLeftCell="A16">
      <selection activeCell="I27" sqref="I27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7" width="14.7109375" style="0" customWidth="1"/>
    <col min="8" max="8" width="24.421875" style="0" customWidth="1"/>
    <col min="9" max="9" width="20.421875" style="0" customWidth="1"/>
    <col min="10" max="10" width="26.57421875" style="0" customWidth="1"/>
    <col min="11" max="11" width="24.8515625" style="0" customWidth="1"/>
  </cols>
  <sheetData>
    <row r="1" spans="1:6" s="1" customFormat="1" ht="11.25" customHeight="1" thickBot="1">
      <c r="A1" s="3"/>
      <c r="B1" s="3"/>
      <c r="C1" s="3"/>
      <c r="D1" s="3"/>
      <c r="E1" s="3"/>
      <c r="F1" s="3"/>
    </row>
    <row r="2" spans="1:11" s="1" customFormat="1" ht="19.15" customHeight="1" thickBot="1">
      <c r="A2" s="52" t="s">
        <v>107</v>
      </c>
      <c r="B2" s="53"/>
      <c r="C2" s="53"/>
      <c r="D2" s="53"/>
      <c r="E2" s="53"/>
      <c r="F2" s="53"/>
      <c r="G2" s="53"/>
      <c r="H2" s="53"/>
      <c r="I2" s="53"/>
      <c r="J2" s="54"/>
      <c r="K2" s="48"/>
    </row>
    <row r="3" spans="1:11" s="1" customFormat="1" ht="21" customHeight="1">
      <c r="A3" s="57" t="s">
        <v>0</v>
      </c>
      <c r="B3" s="59" t="s">
        <v>108</v>
      </c>
      <c r="C3" s="59"/>
      <c r="D3" s="59"/>
      <c r="E3" s="59"/>
      <c r="F3" s="59"/>
      <c r="G3" s="59"/>
      <c r="H3" s="55" t="s">
        <v>6</v>
      </c>
      <c r="I3" s="55" t="s">
        <v>8</v>
      </c>
      <c r="J3" s="55" t="s">
        <v>9</v>
      </c>
      <c r="K3" s="50" t="s">
        <v>160</v>
      </c>
    </row>
    <row r="4" spans="1:11" s="1" customFormat="1" ht="44.25" customHeight="1">
      <c r="A4" s="58"/>
      <c r="B4" s="9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7</v>
      </c>
      <c r="H4" s="56"/>
      <c r="I4" s="56"/>
      <c r="J4" s="56"/>
      <c r="K4" s="51"/>
    </row>
    <row r="5" spans="1:11" s="1" customFormat="1" ht="13.9" customHeight="1">
      <c r="A5" s="6" t="s">
        <v>10</v>
      </c>
      <c r="B5" s="2">
        <v>310</v>
      </c>
      <c r="C5" s="11">
        <v>130</v>
      </c>
      <c r="D5" s="8">
        <v>0</v>
      </c>
      <c r="E5" s="8">
        <v>0</v>
      </c>
      <c r="F5" s="7">
        <v>0</v>
      </c>
      <c r="G5" s="7">
        <f>SUM(B5:F5)</f>
        <v>440</v>
      </c>
      <c r="H5" s="4"/>
      <c r="I5" s="4"/>
      <c r="J5" s="4">
        <v>400</v>
      </c>
      <c r="K5" s="46">
        <f>G5*I5*8</f>
        <v>0</v>
      </c>
    </row>
    <row r="6" spans="1:11" s="1" customFormat="1" ht="13.9" customHeight="1">
      <c r="A6" s="5" t="s">
        <v>11</v>
      </c>
      <c r="B6" s="2">
        <v>18380</v>
      </c>
      <c r="C6" s="11">
        <v>10870</v>
      </c>
      <c r="D6" s="8">
        <v>2950</v>
      </c>
      <c r="E6" s="14">
        <v>4150</v>
      </c>
      <c r="F6" s="8">
        <v>420</v>
      </c>
      <c r="G6" s="7">
        <f aca="true" t="shared" si="0" ref="G6:G68">SUM(B6:F6)</f>
        <v>36770</v>
      </c>
      <c r="H6" s="4"/>
      <c r="I6" s="4"/>
      <c r="J6" s="4">
        <v>400</v>
      </c>
      <c r="K6" s="46">
        <f aca="true" t="shared" si="1" ref="K6:K69">G6*I6*8</f>
        <v>0</v>
      </c>
    </row>
    <row r="7" spans="1:20" ht="15">
      <c r="A7" s="5" t="s">
        <v>12</v>
      </c>
      <c r="B7" s="7">
        <v>20820</v>
      </c>
      <c r="C7" s="11">
        <v>17020</v>
      </c>
      <c r="D7" s="7">
        <v>5610</v>
      </c>
      <c r="E7" s="14">
        <v>19870</v>
      </c>
      <c r="F7" s="15">
        <v>4800</v>
      </c>
      <c r="G7" s="7">
        <f t="shared" si="0"/>
        <v>68120</v>
      </c>
      <c r="H7" s="16"/>
      <c r="I7" s="16"/>
      <c r="J7" s="16">
        <v>4000</v>
      </c>
      <c r="K7" s="46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5" t="s">
        <v>13</v>
      </c>
      <c r="B8" s="7">
        <v>31640</v>
      </c>
      <c r="C8" s="7">
        <v>20770</v>
      </c>
      <c r="D8" s="7">
        <v>7350</v>
      </c>
      <c r="E8" s="14">
        <v>26770</v>
      </c>
      <c r="F8" s="8">
        <v>6660</v>
      </c>
      <c r="G8" s="7">
        <f t="shared" si="0"/>
        <v>93190</v>
      </c>
      <c r="H8" s="16"/>
      <c r="I8" s="16"/>
      <c r="J8" s="16">
        <v>6000</v>
      </c>
      <c r="K8" s="46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5" t="s">
        <v>14</v>
      </c>
      <c r="B9" s="7">
        <v>30</v>
      </c>
      <c r="C9" s="7">
        <v>200</v>
      </c>
      <c r="D9" s="7">
        <v>0</v>
      </c>
      <c r="E9" s="14">
        <v>0</v>
      </c>
      <c r="F9" s="7">
        <v>0</v>
      </c>
      <c r="G9" s="7">
        <f t="shared" si="0"/>
        <v>230</v>
      </c>
      <c r="H9" s="16"/>
      <c r="I9" s="16"/>
      <c r="J9" s="16">
        <v>200</v>
      </c>
      <c r="K9" s="46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s="5" t="s">
        <v>15</v>
      </c>
      <c r="B10" s="7">
        <v>11100</v>
      </c>
      <c r="C10" s="7">
        <v>5630</v>
      </c>
      <c r="D10" s="7">
        <v>2430</v>
      </c>
      <c r="E10" s="14">
        <v>4510</v>
      </c>
      <c r="F10" s="7">
        <v>2000</v>
      </c>
      <c r="G10" s="7">
        <f t="shared" si="0"/>
        <v>25670</v>
      </c>
      <c r="H10" s="16"/>
      <c r="I10" s="16"/>
      <c r="J10" s="16">
        <v>2000</v>
      </c>
      <c r="K10" s="46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5" t="s">
        <v>16</v>
      </c>
      <c r="B11" s="7">
        <v>440</v>
      </c>
      <c r="C11" s="7">
        <v>0</v>
      </c>
      <c r="D11" s="7">
        <v>0</v>
      </c>
      <c r="E11" s="7">
        <v>0</v>
      </c>
      <c r="F11" s="7">
        <v>0</v>
      </c>
      <c r="G11" s="7">
        <f t="shared" si="0"/>
        <v>440</v>
      </c>
      <c r="H11" s="16"/>
      <c r="I11" s="16"/>
      <c r="J11" s="16">
        <v>400</v>
      </c>
      <c r="K11" s="46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5" t="s">
        <v>17</v>
      </c>
      <c r="B12" s="7">
        <v>1160</v>
      </c>
      <c r="C12" s="7">
        <v>0</v>
      </c>
      <c r="D12" s="7">
        <v>0</v>
      </c>
      <c r="E12" s="7">
        <v>0</v>
      </c>
      <c r="F12" s="7">
        <v>0</v>
      </c>
      <c r="G12" s="7">
        <f t="shared" si="0"/>
        <v>1160</v>
      </c>
      <c r="H12" s="16"/>
      <c r="I12" s="16"/>
      <c r="J12" s="16">
        <v>1000</v>
      </c>
      <c r="K12" s="46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5" t="s">
        <v>18</v>
      </c>
      <c r="B13" s="7">
        <v>9580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9580</v>
      </c>
      <c r="H13" s="16"/>
      <c r="I13" s="16"/>
      <c r="J13" s="16">
        <v>9000</v>
      </c>
      <c r="K13" s="46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5" t="s">
        <v>19</v>
      </c>
      <c r="B14" s="7">
        <v>460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460</v>
      </c>
      <c r="H14" s="16"/>
      <c r="I14" s="16"/>
      <c r="J14" s="16">
        <v>400</v>
      </c>
      <c r="K14" s="46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5" t="s">
        <v>20</v>
      </c>
      <c r="B15" s="7">
        <v>640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640</v>
      </c>
      <c r="H15" s="16"/>
      <c r="I15" s="16"/>
      <c r="J15" s="16">
        <v>400</v>
      </c>
      <c r="K15" s="46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5" t="s">
        <v>21</v>
      </c>
      <c r="B16" s="7">
        <v>3980</v>
      </c>
      <c r="C16" s="7">
        <v>170</v>
      </c>
      <c r="D16" s="7">
        <v>0</v>
      </c>
      <c r="E16" s="7">
        <v>0</v>
      </c>
      <c r="F16" s="14">
        <v>110</v>
      </c>
      <c r="G16" s="7">
        <f t="shared" si="0"/>
        <v>4260</v>
      </c>
      <c r="H16" s="16"/>
      <c r="I16" s="16"/>
      <c r="J16" s="16">
        <v>400</v>
      </c>
      <c r="K16" s="46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</row>
    <row r="17" spans="1:20" ht="15">
      <c r="A17" s="5" t="s">
        <v>22</v>
      </c>
      <c r="B17" s="7">
        <v>3970</v>
      </c>
      <c r="C17" s="7">
        <v>250</v>
      </c>
      <c r="D17" s="7">
        <v>0</v>
      </c>
      <c r="E17" s="7">
        <v>0</v>
      </c>
      <c r="F17" s="14">
        <v>110</v>
      </c>
      <c r="G17" s="7">
        <f t="shared" si="0"/>
        <v>4330</v>
      </c>
      <c r="H17" s="16"/>
      <c r="I17" s="16"/>
      <c r="J17" s="16">
        <v>400</v>
      </c>
      <c r="K17" s="46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5">
      <c r="A18" s="5" t="s">
        <v>24</v>
      </c>
      <c r="B18" s="7">
        <v>10</v>
      </c>
      <c r="C18" s="7">
        <v>0</v>
      </c>
      <c r="D18" s="7">
        <v>0</v>
      </c>
      <c r="E18" s="7">
        <v>0</v>
      </c>
      <c r="F18" s="7">
        <v>0</v>
      </c>
      <c r="G18" s="7">
        <f t="shared" si="0"/>
        <v>10</v>
      </c>
      <c r="H18" s="16"/>
      <c r="I18" s="16"/>
      <c r="J18" s="16">
        <v>400</v>
      </c>
      <c r="K18" s="46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15">
      <c r="A19" s="5" t="s">
        <v>25</v>
      </c>
      <c r="B19" s="7">
        <v>110</v>
      </c>
      <c r="C19" s="7">
        <v>0</v>
      </c>
      <c r="D19" s="7">
        <v>0</v>
      </c>
      <c r="E19" s="14">
        <v>580</v>
      </c>
      <c r="F19" s="7">
        <v>0</v>
      </c>
      <c r="G19" s="7">
        <f t="shared" si="0"/>
        <v>690</v>
      </c>
      <c r="H19" s="16"/>
      <c r="I19" s="16"/>
      <c r="J19" s="16">
        <v>400</v>
      </c>
      <c r="K19" s="46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5" t="s">
        <v>26</v>
      </c>
      <c r="B20" s="7">
        <v>580</v>
      </c>
      <c r="C20" s="7">
        <v>240</v>
      </c>
      <c r="D20" s="7">
        <v>0</v>
      </c>
      <c r="E20" s="7">
        <v>0</v>
      </c>
      <c r="F20" s="14">
        <v>250</v>
      </c>
      <c r="G20" s="7">
        <f t="shared" si="0"/>
        <v>1070</v>
      </c>
      <c r="H20" s="16"/>
      <c r="I20" s="16"/>
      <c r="J20" s="16">
        <v>400</v>
      </c>
      <c r="K20" s="46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5">
      <c r="A21" s="5" t="s">
        <v>27</v>
      </c>
      <c r="B21" s="7">
        <v>31270</v>
      </c>
      <c r="C21" s="7">
        <v>20770</v>
      </c>
      <c r="D21" s="7">
        <v>7340</v>
      </c>
      <c r="E21" s="14">
        <v>26570</v>
      </c>
      <c r="F21" s="14">
        <v>7150</v>
      </c>
      <c r="G21" s="7">
        <f t="shared" si="0"/>
        <v>93100</v>
      </c>
      <c r="H21" s="16"/>
      <c r="I21" s="16"/>
      <c r="J21" s="16">
        <v>2000</v>
      </c>
      <c r="K21" s="46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5" t="s">
        <v>28</v>
      </c>
      <c r="B22" s="7">
        <v>3840</v>
      </c>
      <c r="C22" s="7">
        <v>1100</v>
      </c>
      <c r="D22" s="7">
        <v>0</v>
      </c>
      <c r="E22" s="14">
        <v>1090</v>
      </c>
      <c r="F22" s="14">
        <v>750</v>
      </c>
      <c r="G22" s="7">
        <f t="shared" si="0"/>
        <v>6780</v>
      </c>
      <c r="H22" s="16"/>
      <c r="I22" s="16"/>
      <c r="J22" s="16">
        <v>700</v>
      </c>
      <c r="K22" s="46">
        <f t="shared" si="1"/>
        <v>0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5" t="s">
        <v>106</v>
      </c>
      <c r="B23" s="7">
        <v>0</v>
      </c>
      <c r="C23" s="7">
        <v>440</v>
      </c>
      <c r="D23" s="7">
        <v>0</v>
      </c>
      <c r="E23" s="14">
        <v>0</v>
      </c>
      <c r="F23" s="7">
        <v>0</v>
      </c>
      <c r="G23" s="7">
        <f t="shared" si="0"/>
        <v>440</v>
      </c>
      <c r="H23" s="16"/>
      <c r="I23" s="16"/>
      <c r="J23" s="16">
        <v>400</v>
      </c>
      <c r="K23" s="46">
        <f t="shared" si="1"/>
        <v>0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5" t="s">
        <v>29</v>
      </c>
      <c r="B24" s="7">
        <v>1050</v>
      </c>
      <c r="C24" s="7">
        <v>550</v>
      </c>
      <c r="D24" s="7">
        <v>270</v>
      </c>
      <c r="E24" s="14">
        <v>250</v>
      </c>
      <c r="F24" s="7">
        <v>0</v>
      </c>
      <c r="G24" s="7">
        <f t="shared" si="0"/>
        <v>2120</v>
      </c>
      <c r="H24" s="16"/>
      <c r="I24" s="16"/>
      <c r="J24" s="16">
        <v>200</v>
      </c>
      <c r="K24" s="46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5" t="s">
        <v>30</v>
      </c>
      <c r="B25" s="7">
        <v>400</v>
      </c>
      <c r="C25" s="7">
        <v>0</v>
      </c>
      <c r="D25" s="7">
        <v>0</v>
      </c>
      <c r="E25" s="14">
        <v>0</v>
      </c>
      <c r="F25" s="7">
        <v>0</v>
      </c>
      <c r="G25" s="7">
        <f t="shared" si="0"/>
        <v>400</v>
      </c>
      <c r="H25" s="16"/>
      <c r="I25" s="16"/>
      <c r="J25" s="16">
        <v>400</v>
      </c>
      <c r="K25" s="46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5" t="s">
        <v>31</v>
      </c>
      <c r="B26" s="7">
        <v>29340</v>
      </c>
      <c r="C26" s="7">
        <v>18810</v>
      </c>
      <c r="D26" s="7">
        <v>6830</v>
      </c>
      <c r="E26" s="14">
        <v>20100</v>
      </c>
      <c r="F26" s="7">
        <v>6320</v>
      </c>
      <c r="G26" s="7">
        <f t="shared" si="0"/>
        <v>81400</v>
      </c>
      <c r="H26" s="16"/>
      <c r="I26" s="16"/>
      <c r="J26" s="16">
        <v>6000</v>
      </c>
      <c r="K26" s="46">
        <f t="shared" si="1"/>
        <v>0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5" t="s">
        <v>32</v>
      </c>
      <c r="B27" s="7">
        <v>14500</v>
      </c>
      <c r="C27" s="7">
        <v>550</v>
      </c>
      <c r="D27" s="7">
        <v>520</v>
      </c>
      <c r="E27" s="14">
        <v>4330</v>
      </c>
      <c r="F27" s="7">
        <v>0</v>
      </c>
      <c r="G27" s="7">
        <f t="shared" si="0"/>
        <v>19900</v>
      </c>
      <c r="H27" s="16"/>
      <c r="I27" s="16"/>
      <c r="J27" s="16">
        <v>500</v>
      </c>
      <c r="K27" s="46">
        <f t="shared" si="1"/>
        <v>0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5" t="s">
        <v>33</v>
      </c>
      <c r="B28" s="7">
        <v>19860</v>
      </c>
      <c r="C28" s="7">
        <v>11220</v>
      </c>
      <c r="D28" s="7">
        <v>2180</v>
      </c>
      <c r="E28" s="14">
        <v>4240</v>
      </c>
      <c r="F28" s="7">
        <v>630</v>
      </c>
      <c r="G28" s="7">
        <f t="shared" si="0"/>
        <v>38130</v>
      </c>
      <c r="H28" s="16"/>
      <c r="I28" s="16"/>
      <c r="J28" s="16">
        <v>600</v>
      </c>
      <c r="K28" s="46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5" t="s">
        <v>34</v>
      </c>
      <c r="B29" s="7">
        <v>2420</v>
      </c>
      <c r="C29" s="7">
        <v>130</v>
      </c>
      <c r="D29" s="7">
        <v>380</v>
      </c>
      <c r="E29" s="14">
        <v>1340</v>
      </c>
      <c r="F29" s="7">
        <v>0</v>
      </c>
      <c r="G29" s="7">
        <f t="shared" si="0"/>
        <v>4270</v>
      </c>
      <c r="H29" s="16"/>
      <c r="I29" s="16"/>
      <c r="J29" s="16">
        <v>200</v>
      </c>
      <c r="K29" s="46">
        <f t="shared" si="1"/>
        <v>0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5" t="s">
        <v>35</v>
      </c>
      <c r="B30" s="7">
        <v>350</v>
      </c>
      <c r="C30" s="7">
        <v>330</v>
      </c>
      <c r="D30" s="7">
        <v>0</v>
      </c>
      <c r="E30" s="14">
        <v>460</v>
      </c>
      <c r="F30" s="7">
        <v>0</v>
      </c>
      <c r="G30" s="7">
        <f t="shared" si="0"/>
        <v>1140</v>
      </c>
      <c r="H30" s="16"/>
      <c r="I30" s="16"/>
      <c r="J30" s="16">
        <v>400</v>
      </c>
      <c r="K30" s="46">
        <f t="shared" si="1"/>
        <v>0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5" t="s">
        <v>36</v>
      </c>
      <c r="B31" s="7">
        <v>370</v>
      </c>
      <c r="C31" s="7">
        <v>170</v>
      </c>
      <c r="D31" s="7">
        <v>0</v>
      </c>
      <c r="E31" s="14">
        <v>480</v>
      </c>
      <c r="F31" s="7">
        <v>0</v>
      </c>
      <c r="G31" s="7">
        <f t="shared" si="0"/>
        <v>1020</v>
      </c>
      <c r="H31" s="16"/>
      <c r="I31" s="16"/>
      <c r="J31" s="16">
        <v>400</v>
      </c>
      <c r="K31" s="46">
        <f t="shared" si="1"/>
        <v>0</v>
      </c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5" t="s">
        <v>37</v>
      </c>
      <c r="B32" s="7">
        <v>630</v>
      </c>
      <c r="C32" s="7">
        <v>660</v>
      </c>
      <c r="D32" s="7">
        <v>0</v>
      </c>
      <c r="E32" s="14">
        <v>520</v>
      </c>
      <c r="F32" s="7">
        <v>0</v>
      </c>
      <c r="G32" s="7">
        <f t="shared" si="0"/>
        <v>1810</v>
      </c>
      <c r="H32" s="16"/>
      <c r="I32" s="16"/>
      <c r="J32" s="16">
        <v>400</v>
      </c>
      <c r="K32" s="46">
        <f t="shared" si="1"/>
        <v>0</v>
      </c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5" t="s">
        <v>38</v>
      </c>
      <c r="B33" s="7">
        <v>870</v>
      </c>
      <c r="C33" s="7">
        <v>660</v>
      </c>
      <c r="D33" s="7">
        <v>290</v>
      </c>
      <c r="E33" s="14">
        <v>530</v>
      </c>
      <c r="F33" s="7">
        <v>0</v>
      </c>
      <c r="G33" s="7">
        <f t="shared" si="0"/>
        <v>2350</v>
      </c>
      <c r="H33" s="16"/>
      <c r="I33" s="16"/>
      <c r="J33" s="16">
        <v>400</v>
      </c>
      <c r="K33" s="46">
        <f t="shared" si="1"/>
        <v>0</v>
      </c>
      <c r="L33" s="1"/>
      <c r="M33" s="1"/>
      <c r="N33" s="1"/>
      <c r="O33" s="1"/>
      <c r="P33" s="1"/>
      <c r="Q33" s="1"/>
      <c r="R33" s="1"/>
      <c r="S33" s="1"/>
      <c r="T33" s="1"/>
    </row>
    <row r="34" spans="1:20" ht="15">
      <c r="A34" s="5" t="s">
        <v>39</v>
      </c>
      <c r="B34" s="7">
        <v>5920</v>
      </c>
      <c r="C34" s="7">
        <v>620</v>
      </c>
      <c r="D34" s="7">
        <v>1390</v>
      </c>
      <c r="E34" s="14">
        <v>6190</v>
      </c>
      <c r="F34" s="7">
        <v>220</v>
      </c>
      <c r="G34" s="7">
        <f t="shared" si="0"/>
        <v>14340</v>
      </c>
      <c r="H34" s="16"/>
      <c r="I34" s="16"/>
      <c r="J34" s="16">
        <v>400</v>
      </c>
      <c r="K34" s="46">
        <f t="shared" si="1"/>
        <v>0</v>
      </c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5" t="s">
        <v>40</v>
      </c>
      <c r="B35" s="7">
        <v>0</v>
      </c>
      <c r="C35" s="7">
        <v>0</v>
      </c>
      <c r="D35" s="7">
        <v>0</v>
      </c>
      <c r="E35" s="14">
        <v>460</v>
      </c>
      <c r="F35" s="7">
        <v>0</v>
      </c>
      <c r="G35" s="7">
        <f t="shared" si="0"/>
        <v>460</v>
      </c>
      <c r="H35" s="16"/>
      <c r="I35" s="16"/>
      <c r="J35" s="16">
        <v>400</v>
      </c>
      <c r="K35" s="46">
        <f t="shared" si="1"/>
        <v>0</v>
      </c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5" t="s">
        <v>41</v>
      </c>
      <c r="B36" s="7">
        <v>0</v>
      </c>
      <c r="C36" s="7">
        <v>390</v>
      </c>
      <c r="D36" s="7">
        <v>0</v>
      </c>
      <c r="E36" s="7">
        <v>0</v>
      </c>
      <c r="F36" s="7">
        <v>0</v>
      </c>
      <c r="G36" s="7">
        <f t="shared" si="0"/>
        <v>390</v>
      </c>
      <c r="H36" s="16"/>
      <c r="I36" s="16"/>
      <c r="J36" s="16">
        <v>400</v>
      </c>
      <c r="K36" s="46">
        <f t="shared" si="1"/>
        <v>0</v>
      </c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5" t="s">
        <v>42</v>
      </c>
      <c r="B37" s="7">
        <v>70</v>
      </c>
      <c r="C37" s="7">
        <v>60</v>
      </c>
      <c r="D37" s="7">
        <v>60</v>
      </c>
      <c r="E37" s="7">
        <v>0</v>
      </c>
      <c r="F37" s="7">
        <v>0</v>
      </c>
      <c r="G37" s="7">
        <f t="shared" si="0"/>
        <v>190</v>
      </c>
      <c r="H37" s="16"/>
      <c r="I37" s="16"/>
      <c r="J37" s="16">
        <v>200</v>
      </c>
      <c r="K37" s="46">
        <f t="shared" si="1"/>
        <v>0</v>
      </c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5" t="s">
        <v>43</v>
      </c>
      <c r="B38" s="7">
        <v>32750</v>
      </c>
      <c r="C38" s="7">
        <v>22000</v>
      </c>
      <c r="D38" s="7">
        <v>10310</v>
      </c>
      <c r="E38" s="14">
        <v>23940</v>
      </c>
      <c r="F38" s="7">
        <v>5030</v>
      </c>
      <c r="G38" s="7">
        <f t="shared" si="0"/>
        <v>94030</v>
      </c>
      <c r="H38" s="16"/>
      <c r="I38" s="16"/>
      <c r="J38" s="16">
        <v>5000</v>
      </c>
      <c r="K38" s="46">
        <f t="shared" si="1"/>
        <v>0</v>
      </c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5" t="s">
        <v>44</v>
      </c>
      <c r="B39" s="7">
        <v>5390</v>
      </c>
      <c r="C39" s="7">
        <v>0</v>
      </c>
      <c r="D39" s="7">
        <v>0</v>
      </c>
      <c r="E39" s="14">
        <v>90</v>
      </c>
      <c r="F39" s="7">
        <v>0</v>
      </c>
      <c r="G39" s="7">
        <f t="shared" si="0"/>
        <v>5480</v>
      </c>
      <c r="H39" s="16"/>
      <c r="I39" s="16"/>
      <c r="J39" s="16">
        <v>400</v>
      </c>
      <c r="K39" s="46">
        <f t="shared" si="1"/>
        <v>0</v>
      </c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5" t="s">
        <v>45</v>
      </c>
      <c r="B40" s="7">
        <v>730</v>
      </c>
      <c r="C40" s="7">
        <v>260</v>
      </c>
      <c r="D40" s="7">
        <v>80</v>
      </c>
      <c r="E40" s="14">
        <v>170</v>
      </c>
      <c r="F40" s="7">
        <v>0</v>
      </c>
      <c r="G40" s="7">
        <f t="shared" si="0"/>
        <v>1240</v>
      </c>
      <c r="H40" s="16"/>
      <c r="I40" s="16"/>
      <c r="J40" s="16">
        <v>200</v>
      </c>
      <c r="K40" s="46">
        <f t="shared" si="1"/>
        <v>0</v>
      </c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5" t="s">
        <v>46</v>
      </c>
      <c r="B41" s="7">
        <v>42360</v>
      </c>
      <c r="C41" s="7">
        <v>23650</v>
      </c>
      <c r="D41" s="7">
        <v>11260</v>
      </c>
      <c r="E41" s="14">
        <v>28970</v>
      </c>
      <c r="F41" s="7">
        <v>8950</v>
      </c>
      <c r="G41" s="7">
        <f t="shared" si="0"/>
        <v>115190</v>
      </c>
      <c r="H41" s="16"/>
      <c r="I41" s="16"/>
      <c r="J41" s="16">
        <v>8000</v>
      </c>
      <c r="K41" s="46">
        <f t="shared" si="1"/>
        <v>0</v>
      </c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5" t="s">
        <v>47</v>
      </c>
      <c r="B42" s="7">
        <v>200</v>
      </c>
      <c r="C42" s="7">
        <v>0</v>
      </c>
      <c r="D42" s="7">
        <v>0</v>
      </c>
      <c r="E42" s="7">
        <v>0</v>
      </c>
      <c r="F42" s="7">
        <v>0</v>
      </c>
      <c r="G42" s="7">
        <f t="shared" si="0"/>
        <v>200</v>
      </c>
      <c r="H42" s="16"/>
      <c r="I42" s="16"/>
      <c r="J42" s="16">
        <v>200</v>
      </c>
      <c r="K42" s="46">
        <f t="shared" si="1"/>
        <v>0</v>
      </c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5" t="s">
        <v>48</v>
      </c>
      <c r="B43" s="7">
        <v>340</v>
      </c>
      <c r="C43" s="7">
        <v>440</v>
      </c>
      <c r="D43" s="7">
        <v>120</v>
      </c>
      <c r="E43" s="7">
        <v>0</v>
      </c>
      <c r="F43" s="7">
        <v>0</v>
      </c>
      <c r="G43" s="7">
        <f t="shared" si="0"/>
        <v>900</v>
      </c>
      <c r="H43" s="16"/>
      <c r="I43" s="16"/>
      <c r="J43" s="16">
        <v>200</v>
      </c>
      <c r="K43" s="46">
        <f t="shared" si="1"/>
        <v>0</v>
      </c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5" t="s">
        <v>49</v>
      </c>
      <c r="B44" s="7">
        <v>2680</v>
      </c>
      <c r="C44" s="7">
        <v>1100</v>
      </c>
      <c r="D44" s="7">
        <v>510</v>
      </c>
      <c r="E44" s="14">
        <v>1570</v>
      </c>
      <c r="F44" s="14">
        <v>180</v>
      </c>
      <c r="G44" s="7">
        <f t="shared" si="0"/>
        <v>6040</v>
      </c>
      <c r="H44" s="16"/>
      <c r="I44" s="16"/>
      <c r="J44" s="16">
        <v>400</v>
      </c>
      <c r="K44" s="46">
        <f t="shared" si="1"/>
        <v>0</v>
      </c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5" t="s">
        <v>50</v>
      </c>
      <c r="B45" s="7">
        <v>3180</v>
      </c>
      <c r="C45" s="7">
        <v>880</v>
      </c>
      <c r="D45" s="7">
        <v>0</v>
      </c>
      <c r="E45" s="7">
        <v>0</v>
      </c>
      <c r="F45" s="14">
        <v>720</v>
      </c>
      <c r="G45" s="7">
        <f t="shared" si="0"/>
        <v>4780</v>
      </c>
      <c r="H45" s="16"/>
      <c r="I45" s="16"/>
      <c r="J45" s="16">
        <v>800</v>
      </c>
      <c r="K45" s="46">
        <f t="shared" si="1"/>
        <v>0</v>
      </c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5" t="s">
        <v>51</v>
      </c>
      <c r="B46" s="7">
        <v>19730</v>
      </c>
      <c r="C46" s="7">
        <v>1380</v>
      </c>
      <c r="D46" s="7">
        <v>300</v>
      </c>
      <c r="E46" s="14">
        <v>1750</v>
      </c>
      <c r="F46" s="14">
        <v>540</v>
      </c>
      <c r="G46" s="7">
        <f t="shared" si="0"/>
        <v>23700</v>
      </c>
      <c r="H46" s="16"/>
      <c r="I46" s="16"/>
      <c r="J46" s="16">
        <v>400</v>
      </c>
      <c r="K46" s="46">
        <f t="shared" si="1"/>
        <v>0</v>
      </c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5" t="s">
        <v>52</v>
      </c>
      <c r="B47" s="7">
        <v>220</v>
      </c>
      <c r="C47" s="7">
        <v>0</v>
      </c>
      <c r="D47" s="7">
        <v>0</v>
      </c>
      <c r="E47" s="7">
        <v>0</v>
      </c>
      <c r="F47" s="7">
        <v>0</v>
      </c>
      <c r="G47" s="7">
        <f t="shared" si="0"/>
        <v>220</v>
      </c>
      <c r="H47" s="16"/>
      <c r="I47" s="16"/>
      <c r="J47" s="16">
        <v>200</v>
      </c>
      <c r="K47" s="46">
        <f t="shared" si="1"/>
        <v>0</v>
      </c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5" t="s">
        <v>53</v>
      </c>
      <c r="B48" s="7">
        <v>5180</v>
      </c>
      <c r="C48" s="7">
        <v>440</v>
      </c>
      <c r="D48" s="7">
        <v>130</v>
      </c>
      <c r="E48" s="14">
        <v>710</v>
      </c>
      <c r="F48" s="14">
        <v>210</v>
      </c>
      <c r="G48" s="7">
        <f t="shared" si="0"/>
        <v>6670</v>
      </c>
      <c r="H48" s="16"/>
      <c r="I48" s="16"/>
      <c r="J48" s="16">
        <v>400</v>
      </c>
      <c r="K48" s="46">
        <f t="shared" si="1"/>
        <v>0</v>
      </c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5" t="s">
        <v>54</v>
      </c>
      <c r="B49" s="7">
        <v>11850</v>
      </c>
      <c r="C49" s="7">
        <v>3850</v>
      </c>
      <c r="D49" s="7">
        <v>2170</v>
      </c>
      <c r="E49" s="14">
        <v>5570</v>
      </c>
      <c r="F49" s="14">
        <v>2250</v>
      </c>
      <c r="G49" s="7">
        <f t="shared" si="0"/>
        <v>25690</v>
      </c>
      <c r="H49" s="16"/>
      <c r="I49" s="16"/>
      <c r="J49" s="16">
        <v>2000</v>
      </c>
      <c r="K49" s="46">
        <f t="shared" si="1"/>
        <v>0</v>
      </c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5" t="s">
        <v>55</v>
      </c>
      <c r="B50" s="7">
        <v>450</v>
      </c>
      <c r="C50" s="7">
        <v>0</v>
      </c>
      <c r="D50" s="7">
        <v>0</v>
      </c>
      <c r="E50" s="14">
        <v>0</v>
      </c>
      <c r="F50" s="14">
        <v>1990</v>
      </c>
      <c r="G50" s="7">
        <f t="shared" si="0"/>
        <v>2440</v>
      </c>
      <c r="H50" s="16"/>
      <c r="I50" s="16"/>
      <c r="J50" s="16">
        <v>400</v>
      </c>
      <c r="K50" s="46">
        <f t="shared" si="1"/>
        <v>0</v>
      </c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5" t="s">
        <v>56</v>
      </c>
      <c r="B51" s="7">
        <v>24070</v>
      </c>
      <c r="C51" s="7">
        <v>15840</v>
      </c>
      <c r="D51" s="7">
        <v>4820</v>
      </c>
      <c r="E51" s="14">
        <v>25010</v>
      </c>
      <c r="F51" s="14">
        <v>8390</v>
      </c>
      <c r="G51" s="7">
        <f t="shared" si="0"/>
        <v>78130</v>
      </c>
      <c r="H51" s="16"/>
      <c r="I51" s="16"/>
      <c r="J51" s="16">
        <v>4000</v>
      </c>
      <c r="K51" s="46">
        <f t="shared" si="1"/>
        <v>0</v>
      </c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5" t="s">
        <v>57</v>
      </c>
      <c r="B52" s="7">
        <v>30910</v>
      </c>
      <c r="C52" s="7">
        <v>22000</v>
      </c>
      <c r="D52" s="7">
        <v>10310</v>
      </c>
      <c r="E52" s="14">
        <v>6200</v>
      </c>
      <c r="F52" s="7">
        <v>10310</v>
      </c>
      <c r="G52" s="7">
        <f t="shared" si="0"/>
        <v>79730</v>
      </c>
      <c r="H52" s="16"/>
      <c r="I52" s="16"/>
      <c r="J52" s="16">
        <v>6000</v>
      </c>
      <c r="K52" s="46">
        <f t="shared" si="1"/>
        <v>0</v>
      </c>
      <c r="L52" s="1"/>
      <c r="M52" s="1"/>
      <c r="N52" s="1"/>
      <c r="O52" s="1"/>
      <c r="P52" s="1"/>
      <c r="Q52" s="1"/>
      <c r="R52" s="1"/>
      <c r="S52" s="1"/>
      <c r="T52" s="1"/>
    </row>
    <row r="53" spans="1:20" ht="15">
      <c r="A53" s="5" t="s">
        <v>58</v>
      </c>
      <c r="B53" s="7">
        <v>600</v>
      </c>
      <c r="C53" s="7">
        <v>0</v>
      </c>
      <c r="D53" s="7">
        <v>0</v>
      </c>
      <c r="E53" s="14">
        <v>0</v>
      </c>
      <c r="F53" s="7">
        <v>0</v>
      </c>
      <c r="G53" s="7">
        <f t="shared" si="0"/>
        <v>600</v>
      </c>
      <c r="H53" s="16"/>
      <c r="I53" s="16"/>
      <c r="J53" s="16">
        <v>600</v>
      </c>
      <c r="K53" s="46">
        <f t="shared" si="1"/>
        <v>0</v>
      </c>
      <c r="L53" s="1"/>
      <c r="M53" s="1"/>
      <c r="N53" s="1"/>
      <c r="O53" s="1"/>
      <c r="P53" s="1"/>
      <c r="Q53" s="1"/>
      <c r="R53" s="1"/>
      <c r="S53" s="1"/>
      <c r="T53" s="1"/>
    </row>
    <row r="54" spans="1:20" ht="15">
      <c r="A54" s="5" t="s">
        <v>59</v>
      </c>
      <c r="B54" s="7">
        <v>520</v>
      </c>
      <c r="C54" s="7">
        <v>0</v>
      </c>
      <c r="D54" s="7">
        <v>0</v>
      </c>
      <c r="E54" s="14">
        <v>0</v>
      </c>
      <c r="F54" s="7">
        <v>0</v>
      </c>
      <c r="G54" s="7">
        <f t="shared" si="0"/>
        <v>520</v>
      </c>
      <c r="H54" s="16"/>
      <c r="I54" s="16"/>
      <c r="J54" s="16">
        <v>400</v>
      </c>
      <c r="K54" s="46">
        <f t="shared" si="1"/>
        <v>0</v>
      </c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5" t="s">
        <v>60</v>
      </c>
      <c r="B55" s="7">
        <v>490</v>
      </c>
      <c r="C55" s="7">
        <v>0</v>
      </c>
      <c r="D55" s="7">
        <v>0</v>
      </c>
      <c r="E55" s="14">
        <v>0</v>
      </c>
      <c r="F55" s="7">
        <v>0</v>
      </c>
      <c r="G55" s="7">
        <f t="shared" si="0"/>
        <v>490</v>
      </c>
      <c r="H55" s="16"/>
      <c r="I55" s="16"/>
      <c r="J55" s="16">
        <v>400</v>
      </c>
      <c r="K55" s="46">
        <f t="shared" si="1"/>
        <v>0</v>
      </c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5" t="s">
        <v>61</v>
      </c>
      <c r="B56" s="7">
        <v>10090</v>
      </c>
      <c r="C56" s="7">
        <v>0</v>
      </c>
      <c r="D56" s="7">
        <v>0</v>
      </c>
      <c r="E56" s="14">
        <v>0</v>
      </c>
      <c r="F56" s="7">
        <v>0</v>
      </c>
      <c r="G56" s="7">
        <f t="shared" si="0"/>
        <v>10090</v>
      </c>
      <c r="H56" s="16"/>
      <c r="I56" s="16"/>
      <c r="J56" s="16">
        <v>10000</v>
      </c>
      <c r="K56" s="46">
        <f t="shared" si="1"/>
        <v>0</v>
      </c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5" t="s">
        <v>62</v>
      </c>
      <c r="B57" s="7">
        <v>450</v>
      </c>
      <c r="C57" s="7">
        <v>0</v>
      </c>
      <c r="D57" s="7">
        <v>0</v>
      </c>
      <c r="E57" s="7">
        <v>0</v>
      </c>
      <c r="F57" s="7">
        <v>0</v>
      </c>
      <c r="G57" s="7">
        <f t="shared" si="0"/>
        <v>450</v>
      </c>
      <c r="H57" s="16"/>
      <c r="I57" s="16"/>
      <c r="J57" s="16">
        <v>400</v>
      </c>
      <c r="K57" s="46">
        <f t="shared" si="1"/>
        <v>0</v>
      </c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5" t="s">
        <v>63</v>
      </c>
      <c r="B58" s="7">
        <v>8900</v>
      </c>
      <c r="C58" s="7">
        <v>0</v>
      </c>
      <c r="D58" s="7">
        <v>0</v>
      </c>
      <c r="E58" s="7">
        <v>0</v>
      </c>
      <c r="F58" s="7">
        <v>0</v>
      </c>
      <c r="G58" s="7">
        <f t="shared" si="0"/>
        <v>8900</v>
      </c>
      <c r="H58" s="16"/>
      <c r="I58" s="16"/>
      <c r="J58" s="16">
        <v>8000</v>
      </c>
      <c r="K58" s="46">
        <f t="shared" si="1"/>
        <v>0</v>
      </c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5" t="s">
        <v>64</v>
      </c>
      <c r="B59" s="7">
        <v>550</v>
      </c>
      <c r="C59" s="7">
        <v>0</v>
      </c>
      <c r="D59" s="7">
        <v>0</v>
      </c>
      <c r="E59" s="7">
        <v>0</v>
      </c>
      <c r="F59" s="7">
        <v>0</v>
      </c>
      <c r="G59" s="7">
        <f t="shared" si="0"/>
        <v>550</v>
      </c>
      <c r="H59" s="16"/>
      <c r="I59" s="16"/>
      <c r="J59" s="16">
        <v>400</v>
      </c>
      <c r="K59" s="46">
        <f t="shared" si="1"/>
        <v>0</v>
      </c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5" t="s">
        <v>65</v>
      </c>
      <c r="B60" s="7">
        <v>22820</v>
      </c>
      <c r="C60" s="7">
        <v>1980</v>
      </c>
      <c r="D60" s="7">
        <v>2360</v>
      </c>
      <c r="E60" s="14">
        <v>6200</v>
      </c>
      <c r="F60" s="14">
        <v>740</v>
      </c>
      <c r="G60" s="7">
        <f t="shared" si="0"/>
        <v>34100</v>
      </c>
      <c r="H60" s="16"/>
      <c r="I60" s="16"/>
      <c r="J60" s="49">
        <v>700</v>
      </c>
      <c r="K60" s="46">
        <f t="shared" si="1"/>
        <v>0</v>
      </c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5" t="s">
        <v>66</v>
      </c>
      <c r="B61" s="7">
        <v>41440</v>
      </c>
      <c r="C61" s="7">
        <v>23650</v>
      </c>
      <c r="D61" s="7">
        <v>11190</v>
      </c>
      <c r="E61" s="14">
        <v>25420</v>
      </c>
      <c r="F61" s="14">
        <v>8930</v>
      </c>
      <c r="G61" s="7">
        <f t="shared" si="0"/>
        <v>110630</v>
      </c>
      <c r="H61" s="16"/>
      <c r="I61" s="16"/>
      <c r="J61" s="16">
        <v>8000</v>
      </c>
      <c r="K61" s="46">
        <f t="shared" si="1"/>
        <v>0</v>
      </c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5" t="s">
        <v>67</v>
      </c>
      <c r="B62" s="7">
        <v>11920</v>
      </c>
      <c r="C62" s="7">
        <v>20020</v>
      </c>
      <c r="D62" s="17">
        <v>3300</v>
      </c>
      <c r="E62" s="14">
        <v>9680</v>
      </c>
      <c r="F62" s="14">
        <v>6150</v>
      </c>
      <c r="G62" s="7">
        <f t="shared" si="0"/>
        <v>51070</v>
      </c>
      <c r="H62" s="16"/>
      <c r="I62" s="16"/>
      <c r="J62" s="16">
        <v>4000</v>
      </c>
      <c r="K62" s="46">
        <f t="shared" si="1"/>
        <v>0</v>
      </c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5" t="s">
        <v>68</v>
      </c>
      <c r="B63" s="7">
        <v>7580</v>
      </c>
      <c r="C63" s="7">
        <v>9460</v>
      </c>
      <c r="D63" s="17">
        <v>3020</v>
      </c>
      <c r="E63" s="14">
        <v>9500</v>
      </c>
      <c r="F63" s="14">
        <v>3930</v>
      </c>
      <c r="G63" s="7">
        <f t="shared" si="0"/>
        <v>33490</v>
      </c>
      <c r="H63" s="16"/>
      <c r="I63" s="16"/>
      <c r="J63" s="16">
        <v>3000</v>
      </c>
      <c r="K63" s="46">
        <f t="shared" si="1"/>
        <v>0</v>
      </c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5" t="s">
        <v>69</v>
      </c>
      <c r="B64" s="7">
        <v>4600</v>
      </c>
      <c r="C64" s="7">
        <v>0</v>
      </c>
      <c r="D64" s="17">
        <v>2930</v>
      </c>
      <c r="E64" s="14">
        <v>9500</v>
      </c>
      <c r="F64" s="14">
        <v>5750</v>
      </c>
      <c r="G64" s="7">
        <f t="shared" si="0"/>
        <v>22780</v>
      </c>
      <c r="H64" s="16"/>
      <c r="I64" s="16"/>
      <c r="J64" s="16">
        <v>2000</v>
      </c>
      <c r="K64" s="46">
        <f t="shared" si="1"/>
        <v>0</v>
      </c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5" t="s">
        <v>70</v>
      </c>
      <c r="B65" s="7">
        <v>30</v>
      </c>
      <c r="C65" s="7">
        <v>110</v>
      </c>
      <c r="D65" s="17">
        <v>60</v>
      </c>
      <c r="E65" s="7">
        <v>0</v>
      </c>
      <c r="F65" s="7">
        <v>0</v>
      </c>
      <c r="G65" s="7">
        <f t="shared" si="0"/>
        <v>200</v>
      </c>
      <c r="H65" s="16"/>
      <c r="I65" s="16"/>
      <c r="J65" s="16">
        <v>200</v>
      </c>
      <c r="K65" s="46">
        <f t="shared" si="1"/>
        <v>0</v>
      </c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5" t="s">
        <v>71</v>
      </c>
      <c r="B66" s="7">
        <v>290</v>
      </c>
      <c r="C66" s="7">
        <v>110</v>
      </c>
      <c r="D66" s="7">
        <v>0</v>
      </c>
      <c r="E66" s="14">
        <v>560</v>
      </c>
      <c r="F66" s="7">
        <v>0</v>
      </c>
      <c r="G66" s="7">
        <f t="shared" si="0"/>
        <v>960</v>
      </c>
      <c r="H66" s="16"/>
      <c r="I66" s="16"/>
      <c r="J66" s="16">
        <v>400</v>
      </c>
      <c r="K66" s="46">
        <f t="shared" si="1"/>
        <v>0</v>
      </c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5" t="s">
        <v>72</v>
      </c>
      <c r="B67" s="7">
        <v>570</v>
      </c>
      <c r="C67" s="7">
        <v>220</v>
      </c>
      <c r="D67" s="7">
        <v>150</v>
      </c>
      <c r="E67" s="14">
        <v>680</v>
      </c>
      <c r="F67" s="7">
        <v>0</v>
      </c>
      <c r="G67" s="7">
        <f t="shared" si="0"/>
        <v>1620</v>
      </c>
      <c r="H67" s="16"/>
      <c r="I67" s="16"/>
      <c r="J67" s="16">
        <v>400</v>
      </c>
      <c r="K67" s="46">
        <f t="shared" si="1"/>
        <v>0</v>
      </c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5" t="s">
        <v>73</v>
      </c>
      <c r="B68" s="7">
        <v>860</v>
      </c>
      <c r="C68" s="7">
        <v>110</v>
      </c>
      <c r="D68" s="7">
        <v>0</v>
      </c>
      <c r="E68" s="14">
        <v>540</v>
      </c>
      <c r="F68" s="7">
        <v>0</v>
      </c>
      <c r="G68" s="7">
        <f t="shared" si="0"/>
        <v>1510</v>
      </c>
      <c r="H68" s="16"/>
      <c r="I68" s="16"/>
      <c r="J68" s="16">
        <v>400</v>
      </c>
      <c r="K68" s="46">
        <f t="shared" si="1"/>
        <v>0</v>
      </c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5" t="s">
        <v>74</v>
      </c>
      <c r="B69" s="7">
        <v>270</v>
      </c>
      <c r="C69" s="7">
        <v>110</v>
      </c>
      <c r="D69" s="7">
        <v>0</v>
      </c>
      <c r="E69" s="14">
        <v>530</v>
      </c>
      <c r="F69" s="7">
        <v>0</v>
      </c>
      <c r="G69" s="7">
        <f aca="true" t="shared" si="2" ref="G69:G103">SUM(B69:F69)</f>
        <v>910</v>
      </c>
      <c r="H69" s="16"/>
      <c r="I69" s="16"/>
      <c r="J69" s="16">
        <v>400</v>
      </c>
      <c r="K69" s="46">
        <f t="shared" si="1"/>
        <v>0</v>
      </c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5" t="s">
        <v>75</v>
      </c>
      <c r="B70" s="7">
        <v>470</v>
      </c>
      <c r="C70" s="7">
        <v>0</v>
      </c>
      <c r="D70" s="7">
        <v>0</v>
      </c>
      <c r="E70" s="7">
        <v>0</v>
      </c>
      <c r="F70" s="7">
        <v>0</v>
      </c>
      <c r="G70" s="7">
        <f t="shared" si="2"/>
        <v>470</v>
      </c>
      <c r="H70" s="16"/>
      <c r="I70" s="16"/>
      <c r="J70" s="16">
        <v>400</v>
      </c>
      <c r="K70" s="46">
        <f aca="true" t="shared" si="3" ref="K70:K103">G70*I70*8</f>
        <v>0</v>
      </c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5" t="s">
        <v>76</v>
      </c>
      <c r="B71" s="7">
        <v>45190</v>
      </c>
      <c r="C71" s="7">
        <v>25850</v>
      </c>
      <c r="D71" s="7">
        <v>11250</v>
      </c>
      <c r="E71" s="14">
        <v>31740</v>
      </c>
      <c r="F71" s="7">
        <v>9100</v>
      </c>
      <c r="G71" s="7">
        <f t="shared" si="2"/>
        <v>123130</v>
      </c>
      <c r="H71" s="16"/>
      <c r="I71" s="16"/>
      <c r="J71" s="16">
        <v>8000</v>
      </c>
      <c r="K71" s="46">
        <f t="shared" si="3"/>
        <v>0</v>
      </c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5" t="s">
        <v>77</v>
      </c>
      <c r="B72" s="7">
        <v>17860</v>
      </c>
      <c r="C72" s="7">
        <v>13310</v>
      </c>
      <c r="D72" s="7">
        <v>2800</v>
      </c>
      <c r="E72" s="14">
        <v>12370</v>
      </c>
      <c r="F72" s="7">
        <v>0</v>
      </c>
      <c r="G72" s="7">
        <f t="shared" si="2"/>
        <v>46340</v>
      </c>
      <c r="H72" s="16"/>
      <c r="I72" s="16"/>
      <c r="J72" s="16">
        <v>2000</v>
      </c>
      <c r="K72" s="46">
        <f t="shared" si="3"/>
        <v>0</v>
      </c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5" t="s">
        <v>78</v>
      </c>
      <c r="B73" s="7">
        <v>1620</v>
      </c>
      <c r="C73" s="7">
        <v>30</v>
      </c>
      <c r="D73" s="7">
        <v>190</v>
      </c>
      <c r="E73" s="14">
        <v>70</v>
      </c>
      <c r="F73" s="7">
        <v>0</v>
      </c>
      <c r="G73" s="7">
        <f t="shared" si="2"/>
        <v>1910</v>
      </c>
      <c r="H73" s="16"/>
      <c r="I73" s="16"/>
      <c r="J73" s="16">
        <v>200</v>
      </c>
      <c r="K73" s="46">
        <f t="shared" si="3"/>
        <v>0</v>
      </c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5" t="s">
        <v>79</v>
      </c>
      <c r="B74" s="7">
        <v>1340</v>
      </c>
      <c r="C74" s="7">
        <v>660</v>
      </c>
      <c r="D74" s="7">
        <v>100</v>
      </c>
      <c r="E74" s="14">
        <v>1230</v>
      </c>
      <c r="F74" s="7">
        <v>0</v>
      </c>
      <c r="G74" s="7">
        <f t="shared" si="2"/>
        <v>3330</v>
      </c>
      <c r="H74" s="16"/>
      <c r="I74" s="16"/>
      <c r="J74" s="16">
        <v>200</v>
      </c>
      <c r="K74" s="46">
        <f t="shared" si="3"/>
        <v>0</v>
      </c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5" t="s">
        <v>80</v>
      </c>
      <c r="B75" s="7">
        <v>210</v>
      </c>
      <c r="C75" s="7">
        <v>0</v>
      </c>
      <c r="D75" s="7">
        <v>0</v>
      </c>
      <c r="E75" s="7">
        <v>0</v>
      </c>
      <c r="F75" s="7">
        <v>0</v>
      </c>
      <c r="G75" s="7">
        <f t="shared" si="2"/>
        <v>210</v>
      </c>
      <c r="H75" s="16"/>
      <c r="I75" s="16"/>
      <c r="J75" s="16">
        <v>200</v>
      </c>
      <c r="K75" s="46">
        <f t="shared" si="3"/>
        <v>0</v>
      </c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5" t="s">
        <v>81</v>
      </c>
      <c r="B76" s="7">
        <v>3970</v>
      </c>
      <c r="C76" s="7">
        <v>0</v>
      </c>
      <c r="D76" s="7">
        <v>1250</v>
      </c>
      <c r="E76" s="14">
        <v>3720</v>
      </c>
      <c r="F76" s="7">
        <v>0</v>
      </c>
      <c r="G76" s="7">
        <f t="shared" si="2"/>
        <v>8940</v>
      </c>
      <c r="H76" s="16"/>
      <c r="I76" s="16"/>
      <c r="J76" s="16">
        <v>800</v>
      </c>
      <c r="K76" s="46">
        <f t="shared" si="3"/>
        <v>0</v>
      </c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5" t="s">
        <v>82</v>
      </c>
      <c r="B77" s="7">
        <v>5220</v>
      </c>
      <c r="C77" s="7">
        <v>250</v>
      </c>
      <c r="D77" s="7">
        <v>330</v>
      </c>
      <c r="E77" s="14">
        <v>650</v>
      </c>
      <c r="F77" s="7">
        <v>190</v>
      </c>
      <c r="G77" s="7">
        <f t="shared" si="2"/>
        <v>6640</v>
      </c>
      <c r="H77" s="16"/>
      <c r="I77" s="16"/>
      <c r="J77" s="16">
        <v>200</v>
      </c>
      <c r="K77" s="46">
        <f t="shared" si="3"/>
        <v>0</v>
      </c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5" t="s">
        <v>83</v>
      </c>
      <c r="B78" s="7">
        <v>4630</v>
      </c>
      <c r="C78" s="7">
        <v>1760</v>
      </c>
      <c r="D78" s="7">
        <v>1540</v>
      </c>
      <c r="E78" s="14">
        <v>4130</v>
      </c>
      <c r="F78" s="7">
        <v>0</v>
      </c>
      <c r="G78" s="7">
        <f t="shared" si="2"/>
        <v>12060</v>
      </c>
      <c r="H78" s="16"/>
      <c r="I78" s="16"/>
      <c r="J78" s="16">
        <v>1000</v>
      </c>
      <c r="K78" s="46">
        <f t="shared" si="3"/>
        <v>0</v>
      </c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5" t="s">
        <v>84</v>
      </c>
      <c r="B79" s="7">
        <v>2950</v>
      </c>
      <c r="C79" s="7">
        <v>1540</v>
      </c>
      <c r="D79" s="7">
        <v>1250</v>
      </c>
      <c r="E79" s="14">
        <v>2190</v>
      </c>
      <c r="F79" s="7">
        <v>430</v>
      </c>
      <c r="G79" s="7">
        <f t="shared" si="2"/>
        <v>8360</v>
      </c>
      <c r="H79" s="16"/>
      <c r="I79" s="16"/>
      <c r="J79" s="16">
        <v>400</v>
      </c>
      <c r="K79" s="46">
        <f t="shared" si="3"/>
        <v>0</v>
      </c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5" t="s">
        <v>111</v>
      </c>
      <c r="B80" s="7">
        <v>0</v>
      </c>
      <c r="C80" s="7">
        <v>0</v>
      </c>
      <c r="D80" s="7">
        <v>270</v>
      </c>
      <c r="E80" s="14">
        <v>0</v>
      </c>
      <c r="F80" s="7">
        <v>0</v>
      </c>
      <c r="G80" s="7">
        <f t="shared" si="2"/>
        <v>270</v>
      </c>
      <c r="H80" s="16"/>
      <c r="I80" s="16"/>
      <c r="J80" s="16">
        <v>200</v>
      </c>
      <c r="K80" s="46">
        <f t="shared" si="3"/>
        <v>0</v>
      </c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5" t="s">
        <v>85</v>
      </c>
      <c r="B81" s="7">
        <v>70</v>
      </c>
      <c r="C81" s="7">
        <v>0</v>
      </c>
      <c r="D81" s="7">
        <v>0</v>
      </c>
      <c r="E81" s="7">
        <v>0</v>
      </c>
      <c r="F81" s="7">
        <v>0</v>
      </c>
      <c r="G81" s="7">
        <f t="shared" si="2"/>
        <v>70</v>
      </c>
      <c r="H81" s="16"/>
      <c r="I81" s="16"/>
      <c r="J81" s="16">
        <v>200</v>
      </c>
      <c r="K81" s="46">
        <f t="shared" si="3"/>
        <v>0</v>
      </c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5" t="s">
        <v>86</v>
      </c>
      <c r="B82" s="7">
        <v>4360</v>
      </c>
      <c r="C82" s="7">
        <v>1760</v>
      </c>
      <c r="D82" s="7">
        <v>510</v>
      </c>
      <c r="E82" s="14">
        <v>900</v>
      </c>
      <c r="F82" s="7">
        <v>0</v>
      </c>
      <c r="G82" s="7">
        <f t="shared" si="2"/>
        <v>7530</v>
      </c>
      <c r="H82" s="16"/>
      <c r="I82" s="16"/>
      <c r="J82" s="16">
        <v>400</v>
      </c>
      <c r="K82" s="46">
        <f t="shared" si="3"/>
        <v>0</v>
      </c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5" t="s">
        <v>87</v>
      </c>
      <c r="B83" s="7">
        <v>280</v>
      </c>
      <c r="C83" s="7">
        <v>0</v>
      </c>
      <c r="D83" s="7">
        <v>0</v>
      </c>
      <c r="E83" s="7">
        <v>0</v>
      </c>
      <c r="F83" s="7">
        <v>0</v>
      </c>
      <c r="G83" s="7">
        <f t="shared" si="2"/>
        <v>280</v>
      </c>
      <c r="H83" s="16"/>
      <c r="I83" s="16"/>
      <c r="J83" s="16">
        <v>200</v>
      </c>
      <c r="K83" s="46">
        <f t="shared" si="3"/>
        <v>0</v>
      </c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5" t="s">
        <v>88</v>
      </c>
      <c r="B84" s="7">
        <v>2530</v>
      </c>
      <c r="C84" s="7">
        <v>1650</v>
      </c>
      <c r="D84" s="7">
        <v>450</v>
      </c>
      <c r="E84" s="14">
        <v>1160</v>
      </c>
      <c r="F84" s="14">
        <v>680</v>
      </c>
      <c r="G84" s="7">
        <f t="shared" si="2"/>
        <v>6470</v>
      </c>
      <c r="H84" s="16"/>
      <c r="I84" s="16"/>
      <c r="J84" s="16">
        <v>400</v>
      </c>
      <c r="K84" s="46">
        <f t="shared" si="3"/>
        <v>0</v>
      </c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5" t="s">
        <v>89</v>
      </c>
      <c r="B85" s="7">
        <v>410</v>
      </c>
      <c r="C85" s="7">
        <v>70</v>
      </c>
      <c r="D85" s="7">
        <v>160</v>
      </c>
      <c r="E85" s="14">
        <v>350</v>
      </c>
      <c r="F85" s="14">
        <v>130</v>
      </c>
      <c r="G85" s="7">
        <f t="shared" si="2"/>
        <v>1120</v>
      </c>
      <c r="H85" s="16"/>
      <c r="I85" s="16"/>
      <c r="J85" s="16">
        <v>200</v>
      </c>
      <c r="K85" s="46">
        <f t="shared" si="3"/>
        <v>0</v>
      </c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5" t="s">
        <v>90</v>
      </c>
      <c r="B86" s="7">
        <v>970</v>
      </c>
      <c r="C86" s="7">
        <v>390</v>
      </c>
      <c r="D86" s="7">
        <v>0</v>
      </c>
      <c r="E86" s="14">
        <v>590</v>
      </c>
      <c r="F86" s="14">
        <v>290</v>
      </c>
      <c r="G86" s="7">
        <f t="shared" si="2"/>
        <v>2240</v>
      </c>
      <c r="H86" s="16"/>
      <c r="I86" s="16"/>
      <c r="J86" s="16">
        <v>200</v>
      </c>
      <c r="K86" s="46">
        <f t="shared" si="3"/>
        <v>0</v>
      </c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5" t="s">
        <v>91</v>
      </c>
      <c r="B87" s="7">
        <v>41410</v>
      </c>
      <c r="C87" s="7">
        <v>23650</v>
      </c>
      <c r="D87" s="7">
        <v>11210</v>
      </c>
      <c r="E87" s="14">
        <v>25570</v>
      </c>
      <c r="F87" s="14">
        <v>8930</v>
      </c>
      <c r="G87" s="7">
        <f t="shared" si="2"/>
        <v>110770</v>
      </c>
      <c r="H87" s="16"/>
      <c r="I87" s="16"/>
      <c r="J87" s="16">
        <v>8000</v>
      </c>
      <c r="K87" s="46">
        <f t="shared" si="3"/>
        <v>0</v>
      </c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5" t="s">
        <v>92</v>
      </c>
      <c r="B88" s="7">
        <v>110</v>
      </c>
      <c r="C88" s="7">
        <v>0</v>
      </c>
      <c r="D88" s="7">
        <v>0</v>
      </c>
      <c r="E88" s="7">
        <v>0</v>
      </c>
      <c r="F88" s="7">
        <v>0</v>
      </c>
      <c r="G88" s="7">
        <f t="shared" si="2"/>
        <v>110</v>
      </c>
      <c r="H88" s="16"/>
      <c r="I88" s="16"/>
      <c r="J88" s="16">
        <v>200</v>
      </c>
      <c r="K88" s="46">
        <f t="shared" si="3"/>
        <v>0</v>
      </c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5" t="s">
        <v>93</v>
      </c>
      <c r="B89" s="7">
        <v>10550</v>
      </c>
      <c r="C89" s="7">
        <v>0</v>
      </c>
      <c r="D89" s="7">
        <v>0</v>
      </c>
      <c r="E89" s="7">
        <v>0</v>
      </c>
      <c r="F89" s="7">
        <v>0</v>
      </c>
      <c r="G89" s="7">
        <f t="shared" si="2"/>
        <v>10550</v>
      </c>
      <c r="H89" s="16"/>
      <c r="I89" s="16"/>
      <c r="J89" s="16">
        <v>9000</v>
      </c>
      <c r="K89" s="46">
        <f t="shared" si="3"/>
        <v>0</v>
      </c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5" t="s">
        <v>94</v>
      </c>
      <c r="B90" s="7">
        <v>850</v>
      </c>
      <c r="C90" s="7">
        <v>60</v>
      </c>
      <c r="D90" s="7">
        <v>50</v>
      </c>
      <c r="E90" s="14">
        <v>120</v>
      </c>
      <c r="F90" s="7">
        <v>0</v>
      </c>
      <c r="G90" s="7">
        <f t="shared" si="2"/>
        <v>1080</v>
      </c>
      <c r="H90" s="16"/>
      <c r="I90" s="16"/>
      <c r="J90" s="16">
        <v>200</v>
      </c>
      <c r="K90" s="46">
        <f t="shared" si="3"/>
        <v>0</v>
      </c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5" t="s">
        <v>95</v>
      </c>
      <c r="B91" s="7">
        <v>590</v>
      </c>
      <c r="C91" s="7">
        <v>0</v>
      </c>
      <c r="D91" s="7">
        <v>0</v>
      </c>
      <c r="E91" s="7">
        <v>0</v>
      </c>
      <c r="F91" s="7">
        <v>0</v>
      </c>
      <c r="G91" s="7">
        <f t="shared" si="2"/>
        <v>590</v>
      </c>
      <c r="H91" s="16"/>
      <c r="I91" s="16"/>
      <c r="J91" s="16">
        <v>400</v>
      </c>
      <c r="K91" s="46">
        <f t="shared" si="3"/>
        <v>0</v>
      </c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5" t="s">
        <v>96</v>
      </c>
      <c r="B92" s="7">
        <v>4700</v>
      </c>
      <c r="C92" s="7">
        <v>0</v>
      </c>
      <c r="D92" s="7">
        <v>0</v>
      </c>
      <c r="E92" s="7">
        <v>0</v>
      </c>
      <c r="F92" s="7">
        <v>0</v>
      </c>
      <c r="G92" s="7">
        <f t="shared" si="2"/>
        <v>4700</v>
      </c>
      <c r="H92" s="16"/>
      <c r="I92" s="16"/>
      <c r="J92" s="16">
        <v>4000</v>
      </c>
      <c r="K92" s="46">
        <f t="shared" si="3"/>
        <v>0</v>
      </c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5" t="s">
        <v>97</v>
      </c>
      <c r="B93" s="7">
        <v>1840</v>
      </c>
      <c r="C93" s="7">
        <v>720</v>
      </c>
      <c r="D93" s="7">
        <v>390</v>
      </c>
      <c r="E93" s="14">
        <v>1280</v>
      </c>
      <c r="F93" s="14">
        <v>160</v>
      </c>
      <c r="G93" s="7">
        <f t="shared" si="2"/>
        <v>4390</v>
      </c>
      <c r="H93" s="16"/>
      <c r="I93" s="16"/>
      <c r="J93" s="16">
        <v>400</v>
      </c>
      <c r="K93" s="46">
        <f t="shared" si="3"/>
        <v>0</v>
      </c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5" t="s">
        <v>98</v>
      </c>
      <c r="B94" s="7">
        <v>12570</v>
      </c>
      <c r="C94" s="7">
        <v>13750</v>
      </c>
      <c r="D94" s="7">
        <v>3230</v>
      </c>
      <c r="E94" s="14">
        <v>9620</v>
      </c>
      <c r="F94" s="14">
        <v>5410</v>
      </c>
      <c r="G94" s="7">
        <f t="shared" si="2"/>
        <v>44580</v>
      </c>
      <c r="H94" s="16"/>
      <c r="I94" s="16"/>
      <c r="J94" s="16">
        <v>3000</v>
      </c>
      <c r="K94" s="46">
        <f t="shared" si="3"/>
        <v>0</v>
      </c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5" t="s">
        <v>157</v>
      </c>
      <c r="B95" s="7">
        <v>4940</v>
      </c>
      <c r="C95" s="7">
        <v>2420</v>
      </c>
      <c r="D95" s="7">
        <v>1570</v>
      </c>
      <c r="E95" s="14">
        <v>4700</v>
      </c>
      <c r="F95" s="14">
        <v>230</v>
      </c>
      <c r="G95" s="7">
        <f t="shared" si="2"/>
        <v>13860</v>
      </c>
      <c r="H95" s="16"/>
      <c r="I95" s="16"/>
      <c r="J95" s="16">
        <v>200</v>
      </c>
      <c r="K95" s="46">
        <f t="shared" si="3"/>
        <v>0</v>
      </c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5" t="s">
        <v>99</v>
      </c>
      <c r="B96" s="7">
        <v>12200</v>
      </c>
      <c r="C96" s="7">
        <v>6050</v>
      </c>
      <c r="D96" s="7">
        <v>2540</v>
      </c>
      <c r="E96" s="14">
        <v>6180</v>
      </c>
      <c r="F96" s="14">
        <v>3920</v>
      </c>
      <c r="G96" s="7">
        <f t="shared" si="2"/>
        <v>30890</v>
      </c>
      <c r="H96" s="16"/>
      <c r="I96" s="16"/>
      <c r="J96" s="16">
        <v>3000</v>
      </c>
      <c r="K96" s="46">
        <f t="shared" si="3"/>
        <v>0</v>
      </c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5" t="s">
        <v>100</v>
      </c>
      <c r="B97" s="7">
        <v>39360</v>
      </c>
      <c r="C97" s="7">
        <v>22110</v>
      </c>
      <c r="D97" s="7">
        <v>10900</v>
      </c>
      <c r="E97" s="14">
        <v>26690</v>
      </c>
      <c r="F97" s="14">
        <v>7980</v>
      </c>
      <c r="G97" s="7">
        <f t="shared" si="2"/>
        <v>107040</v>
      </c>
      <c r="H97" s="16"/>
      <c r="I97" s="16"/>
      <c r="J97" s="16">
        <v>6000</v>
      </c>
      <c r="K97" s="46">
        <f t="shared" si="3"/>
        <v>0</v>
      </c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5" t="s">
        <v>101</v>
      </c>
      <c r="B98" s="7">
        <v>110</v>
      </c>
      <c r="C98" s="7">
        <v>100</v>
      </c>
      <c r="D98" s="7">
        <v>0</v>
      </c>
      <c r="E98" s="7">
        <v>0</v>
      </c>
      <c r="F98" s="7">
        <v>0</v>
      </c>
      <c r="G98" s="7">
        <f t="shared" si="2"/>
        <v>210</v>
      </c>
      <c r="H98" s="16"/>
      <c r="I98" s="16"/>
      <c r="J98" s="16">
        <v>200</v>
      </c>
      <c r="K98" s="46">
        <f t="shared" si="3"/>
        <v>0</v>
      </c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5" t="s">
        <v>102</v>
      </c>
      <c r="B99" s="7">
        <v>350</v>
      </c>
      <c r="C99" s="7">
        <v>60</v>
      </c>
      <c r="D99" s="7">
        <v>0</v>
      </c>
      <c r="E99" s="7">
        <v>0</v>
      </c>
      <c r="F99" s="7">
        <v>0</v>
      </c>
      <c r="G99" s="7">
        <f t="shared" si="2"/>
        <v>410</v>
      </c>
      <c r="H99" s="16"/>
      <c r="I99" s="16"/>
      <c r="J99" s="16">
        <v>200</v>
      </c>
      <c r="K99" s="46">
        <f t="shared" si="3"/>
        <v>0</v>
      </c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5" t="s">
        <v>103</v>
      </c>
      <c r="B100" s="7">
        <v>23960</v>
      </c>
      <c r="C100" s="7">
        <v>2310</v>
      </c>
      <c r="D100" s="7">
        <v>1400</v>
      </c>
      <c r="E100" s="14">
        <v>3410</v>
      </c>
      <c r="F100" s="7">
        <v>2070</v>
      </c>
      <c r="G100" s="7">
        <f t="shared" si="2"/>
        <v>33150</v>
      </c>
      <c r="H100" s="16"/>
      <c r="I100" s="16"/>
      <c r="J100" s="16">
        <v>1000</v>
      </c>
      <c r="K100" s="46">
        <f t="shared" si="3"/>
        <v>0</v>
      </c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5" t="s">
        <v>104</v>
      </c>
      <c r="B101" s="7">
        <v>1530</v>
      </c>
      <c r="C101" s="7">
        <v>7480</v>
      </c>
      <c r="D101" s="7">
        <v>0</v>
      </c>
      <c r="E101" s="7">
        <v>0</v>
      </c>
      <c r="F101" s="7">
        <v>140</v>
      </c>
      <c r="G101" s="7">
        <f t="shared" si="2"/>
        <v>9150</v>
      </c>
      <c r="H101" s="16"/>
      <c r="I101" s="16"/>
      <c r="J101" s="16">
        <v>400</v>
      </c>
      <c r="K101" s="46">
        <f t="shared" si="3"/>
        <v>0</v>
      </c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5" t="s">
        <v>110</v>
      </c>
      <c r="B102" s="7">
        <v>0</v>
      </c>
      <c r="C102" s="7">
        <v>0</v>
      </c>
      <c r="D102" s="7">
        <v>60</v>
      </c>
      <c r="E102" s="7">
        <v>0</v>
      </c>
      <c r="F102" s="7">
        <v>1160</v>
      </c>
      <c r="G102" s="7">
        <f t="shared" si="2"/>
        <v>1220</v>
      </c>
      <c r="H102" s="16"/>
      <c r="I102" s="16"/>
      <c r="J102" s="16">
        <v>400</v>
      </c>
      <c r="K102" s="46">
        <f t="shared" si="3"/>
        <v>0</v>
      </c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5" t="s">
        <v>105</v>
      </c>
      <c r="B103" s="7">
        <v>5600</v>
      </c>
      <c r="C103" s="7">
        <v>2200</v>
      </c>
      <c r="D103" s="7">
        <v>650</v>
      </c>
      <c r="E103" s="14">
        <v>1950</v>
      </c>
      <c r="F103" s="7">
        <v>0</v>
      </c>
      <c r="G103" s="7">
        <f t="shared" si="2"/>
        <v>10400</v>
      </c>
      <c r="H103" s="16"/>
      <c r="I103" s="16"/>
      <c r="J103" s="16">
        <v>400</v>
      </c>
      <c r="K103" s="46">
        <f t="shared" si="3"/>
        <v>0</v>
      </c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40" t="s">
        <v>161</v>
      </c>
      <c r="B104" s="41"/>
      <c r="C104" s="42"/>
      <c r="D104" s="42"/>
      <c r="E104" s="43"/>
      <c r="F104" s="42"/>
      <c r="G104" s="41"/>
      <c r="H104" s="44"/>
      <c r="I104" s="44"/>
      <c r="J104" s="45"/>
      <c r="K104" s="47">
        <f>SUM(K5:K103)</f>
        <v>0</v>
      </c>
      <c r="L104" s="1"/>
      <c r="M104" s="1"/>
      <c r="N104" s="1"/>
      <c r="O104" s="1"/>
      <c r="P104" s="1"/>
      <c r="Q104" s="1"/>
      <c r="R104" s="1"/>
      <c r="S104" s="1"/>
      <c r="T104" s="1"/>
    </row>
    <row r="105" spans="1:11" ht="45.75" customHeight="1">
      <c r="A105" s="60" t="s">
        <v>162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ht="15.75" thickBot="1">
      <c r="A106" s="18" t="s">
        <v>112</v>
      </c>
    </row>
    <row r="107" spans="1:10" ht="15.75" thickBot="1">
      <c r="A107" s="52" t="s">
        <v>107</v>
      </c>
      <c r="B107" s="53"/>
      <c r="C107" s="53"/>
      <c r="D107" s="53"/>
      <c r="E107" s="53"/>
      <c r="F107" s="53"/>
      <c r="G107" s="53"/>
      <c r="H107" s="53"/>
      <c r="I107" s="53"/>
      <c r="J107" s="54"/>
    </row>
    <row r="108" spans="1:10" ht="15">
      <c r="A108" s="5" t="s">
        <v>23</v>
      </c>
      <c r="B108" s="7">
        <v>2430</v>
      </c>
      <c r="C108" s="7">
        <v>0</v>
      </c>
      <c r="D108" s="7">
        <v>0</v>
      </c>
      <c r="E108" s="7">
        <v>0</v>
      </c>
      <c r="F108" s="7">
        <v>0</v>
      </c>
      <c r="G108" s="7">
        <f>SUM(B108:F108)</f>
        <v>2430</v>
      </c>
      <c r="H108" s="16"/>
      <c r="I108" s="16"/>
      <c r="J108" s="7">
        <v>2000</v>
      </c>
    </row>
    <row r="109" spans="1:10" ht="15">
      <c r="A109" s="5" t="s">
        <v>109</v>
      </c>
      <c r="B109" s="7">
        <v>0</v>
      </c>
      <c r="C109" s="7">
        <v>0</v>
      </c>
      <c r="D109" s="7">
        <v>0</v>
      </c>
      <c r="E109" s="14">
        <v>0</v>
      </c>
      <c r="F109" s="7">
        <v>500</v>
      </c>
      <c r="G109" s="7">
        <f>SUM(B109:F109)</f>
        <v>500</v>
      </c>
      <c r="H109" s="16"/>
      <c r="I109" s="16"/>
      <c r="J109" s="7">
        <v>500</v>
      </c>
    </row>
    <row r="110" spans="1:10" ht="15">
      <c r="A110" s="5" t="s">
        <v>158</v>
      </c>
      <c r="B110" s="7">
        <v>4940</v>
      </c>
      <c r="C110" s="7">
        <v>2420</v>
      </c>
      <c r="D110" s="7">
        <v>1570</v>
      </c>
      <c r="E110" s="14">
        <v>4700</v>
      </c>
      <c r="F110" s="14">
        <v>230</v>
      </c>
      <c r="G110" s="7">
        <f aca="true" t="shared" si="4" ref="G110">SUM(B110:F110)</f>
        <v>13860</v>
      </c>
      <c r="H110" s="16"/>
      <c r="I110" s="16"/>
      <c r="J110" s="7">
        <v>200</v>
      </c>
    </row>
    <row r="112" ht="15">
      <c r="A112" s="1" t="s">
        <v>159</v>
      </c>
    </row>
  </sheetData>
  <sheetProtection formatCells="0" formatColumns="0" formatRows="0" selectLockedCells="1" autoFilter="0"/>
  <mergeCells count="9">
    <mergeCell ref="K3:K4"/>
    <mergeCell ref="A107:J107"/>
    <mergeCell ref="J3:J4"/>
    <mergeCell ref="A2:J2"/>
    <mergeCell ref="A3:A4"/>
    <mergeCell ref="B3:G3"/>
    <mergeCell ref="H3:H4"/>
    <mergeCell ref="I3:I4"/>
    <mergeCell ref="A105:K105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90" zoomScaleNormal="90" zoomScaleSheetLayoutView="130" workbookViewId="0" topLeftCell="A1">
      <selection activeCell="C30" sqref="C30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8" max="8" width="16.421875" style="0" customWidth="1"/>
    <col min="9" max="9" width="18.28125" style="0" customWidth="1"/>
    <col min="10" max="10" width="25.2812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10" s="1" customFormat="1" ht="21" customHeight="1" thickBot="1">
      <c r="A2" s="61" t="s">
        <v>113</v>
      </c>
      <c r="B2" s="62"/>
      <c r="C2" s="62"/>
      <c r="D2" s="62"/>
      <c r="E2" s="62"/>
      <c r="F2" s="63"/>
      <c r="G2" s="63"/>
      <c r="H2" s="63"/>
      <c r="I2" s="63"/>
      <c r="J2" s="64"/>
    </row>
    <row r="3" spans="1:10" s="1" customFormat="1" ht="13.5" customHeight="1">
      <c r="A3" s="65" t="s">
        <v>0</v>
      </c>
      <c r="B3" s="67" t="s">
        <v>108</v>
      </c>
      <c r="C3" s="67"/>
      <c r="D3" s="67"/>
      <c r="E3" s="67"/>
      <c r="F3" s="67"/>
      <c r="G3" s="67"/>
      <c r="H3" s="68" t="s">
        <v>6</v>
      </c>
      <c r="I3" s="68" t="s">
        <v>8</v>
      </c>
      <c r="J3" s="70" t="s">
        <v>9</v>
      </c>
    </row>
    <row r="4" spans="1:10" s="1" customFormat="1" ht="39.6" customHeight="1">
      <c r="A4" s="66"/>
      <c r="B4" s="19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7</v>
      </c>
      <c r="H4" s="69"/>
      <c r="I4" s="69"/>
      <c r="J4" s="71"/>
    </row>
    <row r="5" spans="1:10" s="1" customFormat="1" ht="16.5" customHeight="1">
      <c r="A5" s="21" t="s">
        <v>114</v>
      </c>
      <c r="B5" s="2">
        <v>3680</v>
      </c>
      <c r="C5" s="22"/>
      <c r="D5" s="23"/>
      <c r="E5" s="24"/>
      <c r="F5" s="4"/>
      <c r="G5" s="7">
        <f>SUM(B5:F5)</f>
        <v>3680</v>
      </c>
      <c r="H5" s="4"/>
      <c r="I5" s="4"/>
      <c r="J5" s="7">
        <v>3000</v>
      </c>
    </row>
    <row r="6" spans="1:10" s="1" customFormat="1" ht="16.5" customHeight="1">
      <c r="A6" s="25" t="s">
        <v>115</v>
      </c>
      <c r="B6" s="2">
        <v>610</v>
      </c>
      <c r="C6" s="22"/>
      <c r="D6" s="23"/>
      <c r="E6" s="24"/>
      <c r="F6" s="4"/>
      <c r="G6" s="7">
        <f aca="true" t="shared" si="0" ref="G6:G19">SUM(B6:F6)</f>
        <v>610</v>
      </c>
      <c r="H6" s="4"/>
      <c r="I6" s="4"/>
      <c r="J6" s="7">
        <v>500</v>
      </c>
    </row>
    <row r="7" spans="1:10" s="1" customFormat="1" ht="16.5" customHeight="1">
      <c r="A7" s="25" t="s">
        <v>116</v>
      </c>
      <c r="B7" s="2">
        <v>610</v>
      </c>
      <c r="C7" s="22"/>
      <c r="D7" s="23"/>
      <c r="E7" s="24"/>
      <c r="F7" s="4"/>
      <c r="G7" s="7">
        <f t="shared" si="0"/>
        <v>610</v>
      </c>
      <c r="H7" s="4"/>
      <c r="I7" s="4"/>
      <c r="J7" s="7">
        <v>500</v>
      </c>
    </row>
    <row r="8" spans="1:10" s="1" customFormat="1" ht="16.5" customHeight="1">
      <c r="A8" s="26" t="s">
        <v>117</v>
      </c>
      <c r="B8" s="2">
        <v>480</v>
      </c>
      <c r="C8" s="22"/>
      <c r="D8" s="23"/>
      <c r="E8" s="24"/>
      <c r="F8" s="4"/>
      <c r="G8" s="7">
        <f t="shared" si="0"/>
        <v>480</v>
      </c>
      <c r="H8" s="4"/>
      <c r="I8" s="4"/>
      <c r="J8" s="7">
        <v>400</v>
      </c>
    </row>
    <row r="9" spans="1:10" s="1" customFormat="1" ht="16.5" customHeight="1">
      <c r="A9" s="27" t="s">
        <v>118</v>
      </c>
      <c r="B9" s="2">
        <v>220</v>
      </c>
      <c r="C9" s="22"/>
      <c r="D9" s="23"/>
      <c r="E9" s="24"/>
      <c r="F9" s="4"/>
      <c r="G9" s="7">
        <f t="shared" si="0"/>
        <v>220</v>
      </c>
      <c r="H9" s="4"/>
      <c r="I9" s="4"/>
      <c r="J9" s="7">
        <v>200</v>
      </c>
    </row>
    <row r="10" spans="1:10" s="1" customFormat="1" ht="16.5" customHeight="1">
      <c r="A10" s="27" t="s">
        <v>119</v>
      </c>
      <c r="B10" s="2">
        <v>480</v>
      </c>
      <c r="C10" s="22"/>
      <c r="D10" s="23"/>
      <c r="E10" s="24"/>
      <c r="F10" s="4"/>
      <c r="G10" s="7">
        <f t="shared" si="0"/>
        <v>480</v>
      </c>
      <c r="H10" s="4"/>
      <c r="I10" s="4"/>
      <c r="J10" s="7">
        <v>400</v>
      </c>
    </row>
    <row r="11" spans="1:10" s="1" customFormat="1" ht="16.5" customHeight="1">
      <c r="A11" s="27" t="s">
        <v>120</v>
      </c>
      <c r="B11" s="2">
        <v>470</v>
      </c>
      <c r="C11" s="22"/>
      <c r="D11" s="23"/>
      <c r="E11" s="24"/>
      <c r="F11" s="4"/>
      <c r="G11" s="7">
        <f t="shared" si="0"/>
        <v>470</v>
      </c>
      <c r="H11" s="4"/>
      <c r="I11" s="4"/>
      <c r="J11" s="7">
        <v>400</v>
      </c>
    </row>
    <row r="12" spans="1:10" s="1" customFormat="1" ht="16.5" customHeight="1">
      <c r="A12" s="21" t="s">
        <v>121</v>
      </c>
      <c r="B12" s="2">
        <v>470</v>
      </c>
      <c r="C12" s="22"/>
      <c r="D12" s="23"/>
      <c r="E12" s="24"/>
      <c r="F12" s="4"/>
      <c r="G12" s="7">
        <f t="shared" si="0"/>
        <v>470</v>
      </c>
      <c r="H12" s="4"/>
      <c r="I12" s="4"/>
      <c r="J12" s="7">
        <v>400</v>
      </c>
    </row>
    <row r="13" spans="1:10" s="1" customFormat="1" ht="16.5" customHeight="1">
      <c r="A13" s="27" t="s">
        <v>122</v>
      </c>
      <c r="B13" s="2">
        <v>470</v>
      </c>
      <c r="C13" s="22"/>
      <c r="D13" s="23"/>
      <c r="E13" s="24"/>
      <c r="F13" s="4"/>
      <c r="G13" s="7">
        <f t="shared" si="0"/>
        <v>470</v>
      </c>
      <c r="H13" s="4"/>
      <c r="I13" s="4"/>
      <c r="J13" s="7">
        <v>400</v>
      </c>
    </row>
    <row r="14" spans="1:10" s="1" customFormat="1" ht="16.5" customHeight="1">
      <c r="A14" s="28" t="s">
        <v>123</v>
      </c>
      <c r="B14" s="2">
        <v>470</v>
      </c>
      <c r="C14" s="22"/>
      <c r="D14" s="23"/>
      <c r="E14" s="24"/>
      <c r="F14" s="4"/>
      <c r="G14" s="7">
        <f t="shared" si="0"/>
        <v>470</v>
      </c>
      <c r="H14" s="4"/>
      <c r="I14" s="4"/>
      <c r="J14" s="7">
        <v>400</v>
      </c>
    </row>
    <row r="15" spans="1:10" ht="15.75">
      <c r="A15" s="27" t="s">
        <v>124</v>
      </c>
      <c r="B15" s="7">
        <v>350</v>
      </c>
      <c r="C15" s="22"/>
      <c r="D15" s="23"/>
      <c r="E15" s="16"/>
      <c r="F15" s="16"/>
      <c r="G15" s="7">
        <f t="shared" si="0"/>
        <v>350</v>
      </c>
      <c r="H15" s="16"/>
      <c r="I15" s="16"/>
      <c r="J15" s="7">
        <v>200</v>
      </c>
    </row>
    <row r="16" spans="1:10" ht="15.75">
      <c r="A16" s="27" t="s">
        <v>125</v>
      </c>
      <c r="B16" s="7">
        <v>5970</v>
      </c>
      <c r="C16" s="22"/>
      <c r="D16" s="23"/>
      <c r="E16" s="16"/>
      <c r="F16" s="16"/>
      <c r="G16" s="7">
        <f t="shared" si="0"/>
        <v>5970</v>
      </c>
      <c r="H16" s="16"/>
      <c r="I16" s="16"/>
      <c r="J16" s="7">
        <v>5000</v>
      </c>
    </row>
    <row r="17" spans="1:10" ht="15.75">
      <c r="A17" s="27" t="s">
        <v>126</v>
      </c>
      <c r="B17" s="7">
        <v>540</v>
      </c>
      <c r="C17" s="22"/>
      <c r="D17" s="23"/>
      <c r="E17" s="16"/>
      <c r="F17" s="16"/>
      <c r="G17" s="7">
        <f t="shared" si="0"/>
        <v>540</v>
      </c>
      <c r="H17" s="16"/>
      <c r="I17" s="16"/>
      <c r="J17" s="7">
        <v>500</v>
      </c>
    </row>
    <row r="18" spans="1:10" ht="15.75">
      <c r="A18" s="27" t="s">
        <v>127</v>
      </c>
      <c r="B18" s="7">
        <v>320</v>
      </c>
      <c r="C18" s="22"/>
      <c r="D18" s="23"/>
      <c r="E18" s="16"/>
      <c r="F18" s="16"/>
      <c r="G18" s="7">
        <f t="shared" si="0"/>
        <v>320</v>
      </c>
      <c r="H18" s="16"/>
      <c r="I18" s="16"/>
      <c r="J18" s="7">
        <v>200</v>
      </c>
    </row>
    <row r="19" spans="1:10" ht="15.75">
      <c r="A19" s="27" t="s">
        <v>110</v>
      </c>
      <c r="B19" s="7">
        <v>6600</v>
      </c>
      <c r="C19" s="22"/>
      <c r="D19" s="23"/>
      <c r="E19" s="16"/>
      <c r="F19" s="16"/>
      <c r="G19" s="7">
        <f t="shared" si="0"/>
        <v>6600</v>
      </c>
      <c r="H19" s="16"/>
      <c r="I19" s="16"/>
      <c r="J19" s="7">
        <v>5000</v>
      </c>
    </row>
  </sheetData>
  <sheetProtection formatCells="0" formatColumns="0" formatRows="0" selectLockedCells="1" autoFilter="0"/>
  <mergeCells count="6"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90" zoomScaleNormal="90" zoomScaleSheetLayoutView="130" workbookViewId="0" topLeftCell="A1">
      <selection activeCell="E31" sqref="E31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7" max="7" width="24.421875" style="0" customWidth="1"/>
    <col min="8" max="8" width="20.421875" style="0" customWidth="1"/>
    <col min="9" max="9" width="26.5742187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9" s="1" customFormat="1" ht="20.45" customHeight="1" thickBot="1">
      <c r="A2" s="52" t="s">
        <v>128</v>
      </c>
      <c r="B2" s="53"/>
      <c r="C2" s="53"/>
      <c r="D2" s="53"/>
      <c r="E2" s="53"/>
      <c r="F2" s="53"/>
      <c r="G2" s="53"/>
      <c r="H2" s="53"/>
      <c r="I2" s="54"/>
    </row>
    <row r="3" spans="1:9" s="1" customFormat="1" ht="21" customHeight="1">
      <c r="A3" s="57" t="s">
        <v>0</v>
      </c>
      <c r="B3" s="59" t="s">
        <v>129</v>
      </c>
      <c r="C3" s="59"/>
      <c r="D3" s="59"/>
      <c r="E3" s="59"/>
      <c r="F3" s="59"/>
      <c r="G3" s="55" t="s">
        <v>6</v>
      </c>
      <c r="H3" s="55" t="s">
        <v>8</v>
      </c>
      <c r="I3" s="55" t="s">
        <v>9</v>
      </c>
    </row>
    <row r="4" spans="1:9" s="1" customFormat="1" ht="27" customHeight="1">
      <c r="A4" s="58"/>
      <c r="B4" s="9" t="s">
        <v>1</v>
      </c>
      <c r="C4" s="9" t="s">
        <v>2</v>
      </c>
      <c r="D4" s="10" t="s">
        <v>3</v>
      </c>
      <c r="E4" s="10" t="s">
        <v>5</v>
      </c>
      <c r="F4" s="10" t="s">
        <v>7</v>
      </c>
      <c r="G4" s="56"/>
      <c r="H4" s="56"/>
      <c r="I4" s="56"/>
    </row>
    <row r="5" spans="1:9" s="1" customFormat="1" ht="16.5" customHeight="1">
      <c r="A5" s="6" t="s">
        <v>130</v>
      </c>
      <c r="B5" s="2">
        <v>23050</v>
      </c>
      <c r="C5" s="11">
        <v>13860</v>
      </c>
      <c r="D5" s="8">
        <v>6710</v>
      </c>
      <c r="E5" s="7">
        <v>0</v>
      </c>
      <c r="F5" s="29">
        <f>SUM(B5:E5)</f>
        <v>43620</v>
      </c>
      <c r="G5" s="4"/>
      <c r="H5" s="4"/>
      <c r="I5" s="4">
        <v>6000</v>
      </c>
    </row>
    <row r="6" spans="1:9" s="1" customFormat="1" ht="16.5" customHeight="1">
      <c r="A6" s="5" t="s">
        <v>131</v>
      </c>
      <c r="B6" s="2">
        <v>17820</v>
      </c>
      <c r="C6" s="11">
        <v>14080</v>
      </c>
      <c r="D6" s="8">
        <v>5710</v>
      </c>
      <c r="E6" s="7">
        <v>8790</v>
      </c>
      <c r="F6" s="29">
        <f aca="true" t="shared" si="0" ref="F6:F8">SUM(B6:E6)</f>
        <v>46400</v>
      </c>
      <c r="G6" s="4"/>
      <c r="H6" s="4"/>
      <c r="I6" s="4">
        <v>5000</v>
      </c>
    </row>
    <row r="7" spans="1:9" ht="15">
      <c r="A7" s="5" t="s">
        <v>132</v>
      </c>
      <c r="B7" s="7">
        <v>1230</v>
      </c>
      <c r="C7" s="11">
        <v>440</v>
      </c>
      <c r="D7" s="30">
        <v>0</v>
      </c>
      <c r="E7" s="30">
        <v>0</v>
      </c>
      <c r="F7" s="29">
        <f t="shared" si="0"/>
        <v>1670</v>
      </c>
      <c r="G7" s="16"/>
      <c r="H7" s="16"/>
      <c r="I7" s="16">
        <v>400</v>
      </c>
    </row>
    <row r="8" spans="1:9" ht="15">
      <c r="A8" s="5" t="s">
        <v>133</v>
      </c>
      <c r="B8" s="7">
        <v>160</v>
      </c>
      <c r="C8" s="30">
        <v>0</v>
      </c>
      <c r="D8" s="30">
        <v>0</v>
      </c>
      <c r="E8" s="30">
        <v>0</v>
      </c>
      <c r="F8" s="29">
        <f t="shared" si="0"/>
        <v>160</v>
      </c>
      <c r="G8" s="16"/>
      <c r="H8" s="16"/>
      <c r="I8" s="16">
        <v>150</v>
      </c>
    </row>
    <row r="10" ht="15">
      <c r="A10" s="18"/>
    </row>
    <row r="12" spans="2:5" ht="15">
      <c r="B12" s="31"/>
      <c r="C12" s="32"/>
      <c r="D12" s="33"/>
      <c r="E12" s="12"/>
    </row>
    <row r="13" spans="2:5" ht="15">
      <c r="B13" s="31"/>
      <c r="C13" s="32"/>
      <c r="D13" s="33"/>
      <c r="E13" s="12"/>
    </row>
    <row r="14" spans="2:5" ht="15">
      <c r="B14" s="12"/>
      <c r="C14" s="32"/>
      <c r="D14" s="13"/>
      <c r="E14" s="13"/>
    </row>
    <row r="15" spans="2:5" ht="15">
      <c r="B15" s="12"/>
      <c r="C15" s="13"/>
      <c r="D15" s="13"/>
      <c r="E15" s="13"/>
    </row>
  </sheetData>
  <sheetProtection formatCells="0" formatColumns="0" formatRows="0" selectLockedCells="1" autoFilter="0"/>
  <mergeCells count="6">
    <mergeCell ref="A2:I2"/>
    <mergeCell ref="A3:A4"/>
    <mergeCell ref="B3:F3"/>
    <mergeCell ref="G3:G4"/>
    <mergeCell ref="H3:H4"/>
    <mergeCell ref="I3:I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90" zoomScaleNormal="90" zoomScaleSheetLayoutView="130" workbookViewId="0" topLeftCell="A1">
      <selection activeCell="D13" sqref="D13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7" width="14.7109375" style="0" customWidth="1"/>
    <col min="8" max="8" width="24.421875" style="0" customWidth="1"/>
    <col min="9" max="9" width="20.421875" style="0" customWidth="1"/>
    <col min="10" max="10" width="26.57421875" style="0" customWidth="1"/>
  </cols>
  <sheetData>
    <row r="1" spans="1:6" s="1" customFormat="1" ht="11.25" customHeight="1" thickBot="1">
      <c r="A1" s="3"/>
      <c r="B1" s="3"/>
      <c r="C1" s="3"/>
      <c r="D1" s="3"/>
      <c r="E1" s="3"/>
      <c r="F1" s="3"/>
    </row>
    <row r="2" spans="1:10" s="1" customFormat="1" ht="21" customHeight="1" thickBot="1">
      <c r="A2" s="52" t="s">
        <v>134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s="1" customFormat="1" ht="21" customHeight="1">
      <c r="A3" s="57" t="s">
        <v>0</v>
      </c>
      <c r="B3" s="59" t="s">
        <v>108</v>
      </c>
      <c r="C3" s="59"/>
      <c r="D3" s="59"/>
      <c r="E3" s="59"/>
      <c r="F3" s="59"/>
      <c r="G3" s="59"/>
      <c r="H3" s="55" t="s">
        <v>6</v>
      </c>
      <c r="I3" s="55" t="s">
        <v>8</v>
      </c>
      <c r="J3" s="55" t="s">
        <v>9</v>
      </c>
    </row>
    <row r="4" spans="1:10" s="1" customFormat="1" ht="27" customHeight="1">
      <c r="A4" s="58"/>
      <c r="B4" s="9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7</v>
      </c>
      <c r="H4" s="56"/>
      <c r="I4" s="56"/>
      <c r="J4" s="56"/>
    </row>
    <row r="5" spans="1:10" s="1" customFormat="1" ht="16.5" customHeight="1">
      <c r="A5" s="6" t="s">
        <v>135</v>
      </c>
      <c r="B5" s="34">
        <v>16860</v>
      </c>
      <c r="C5" s="35">
        <v>8360</v>
      </c>
      <c r="D5" s="36">
        <v>4290</v>
      </c>
      <c r="E5" s="36">
        <v>5350</v>
      </c>
      <c r="F5" s="37">
        <v>2780</v>
      </c>
      <c r="G5" s="38">
        <f>SUM(B5:F5)</f>
        <v>37640</v>
      </c>
      <c r="H5" s="4"/>
      <c r="I5" s="4"/>
      <c r="J5" s="4">
        <v>2000</v>
      </c>
    </row>
    <row r="6" spans="1:10" s="1" customFormat="1" ht="16.5" customHeight="1">
      <c r="A6" s="5" t="s">
        <v>136</v>
      </c>
      <c r="B6" s="34">
        <v>1200</v>
      </c>
      <c r="C6" s="35">
        <v>170</v>
      </c>
      <c r="D6" s="36">
        <v>0</v>
      </c>
      <c r="E6" s="36">
        <v>0</v>
      </c>
      <c r="F6" s="37">
        <v>0</v>
      </c>
      <c r="G6" s="38">
        <f aca="true" t="shared" si="0" ref="G6:G17">SUM(B6:F6)</f>
        <v>1370</v>
      </c>
      <c r="H6" s="4"/>
      <c r="I6" s="4"/>
      <c r="J6" s="16">
        <v>100</v>
      </c>
    </row>
    <row r="7" spans="1:10" ht="15">
      <c r="A7" s="5" t="s">
        <v>137</v>
      </c>
      <c r="B7" s="37">
        <v>2770</v>
      </c>
      <c r="C7" s="37">
        <v>170</v>
      </c>
      <c r="D7" s="37">
        <v>0</v>
      </c>
      <c r="E7" s="37">
        <v>0</v>
      </c>
      <c r="F7" s="37">
        <v>0</v>
      </c>
      <c r="G7" s="38">
        <f t="shared" si="0"/>
        <v>2940</v>
      </c>
      <c r="H7" s="16"/>
      <c r="I7" s="16"/>
      <c r="J7" s="16">
        <v>100</v>
      </c>
    </row>
    <row r="8" spans="1:10" ht="15">
      <c r="A8" s="5" t="s">
        <v>138</v>
      </c>
      <c r="B8" s="37">
        <v>100</v>
      </c>
      <c r="C8" s="37">
        <v>0</v>
      </c>
      <c r="D8" s="37">
        <v>0</v>
      </c>
      <c r="E8" s="37">
        <v>0</v>
      </c>
      <c r="F8" s="37">
        <v>0</v>
      </c>
      <c r="G8" s="38">
        <v>100</v>
      </c>
      <c r="H8" s="16"/>
      <c r="I8" s="16"/>
      <c r="J8" s="16">
        <v>100</v>
      </c>
    </row>
    <row r="9" spans="1:10" ht="15">
      <c r="A9" s="39" t="s">
        <v>139</v>
      </c>
      <c r="B9" s="37">
        <v>14700</v>
      </c>
      <c r="C9" s="37">
        <v>6600</v>
      </c>
      <c r="D9" s="37">
        <v>2700</v>
      </c>
      <c r="E9" s="37">
        <v>2950</v>
      </c>
      <c r="F9" s="37">
        <v>720</v>
      </c>
      <c r="G9" s="38">
        <f t="shared" si="0"/>
        <v>27670</v>
      </c>
      <c r="H9" s="16"/>
      <c r="I9" s="16"/>
      <c r="J9" s="16">
        <v>700</v>
      </c>
    </row>
    <row r="10" spans="1:10" ht="15">
      <c r="A10" s="5" t="s">
        <v>140</v>
      </c>
      <c r="B10" s="37">
        <v>100</v>
      </c>
      <c r="C10" s="37">
        <v>0</v>
      </c>
      <c r="D10" s="37">
        <v>0</v>
      </c>
      <c r="E10" s="37">
        <v>0</v>
      </c>
      <c r="F10" s="37">
        <v>0</v>
      </c>
      <c r="G10" s="38">
        <v>100</v>
      </c>
      <c r="H10" s="16"/>
      <c r="I10" s="16"/>
      <c r="J10" s="16">
        <v>100</v>
      </c>
    </row>
    <row r="11" spans="1:10" ht="15">
      <c r="A11" s="5" t="s">
        <v>141</v>
      </c>
      <c r="B11" s="37">
        <v>3990</v>
      </c>
      <c r="C11" s="37">
        <v>880</v>
      </c>
      <c r="D11" s="37">
        <v>440</v>
      </c>
      <c r="E11" s="37">
        <v>3380</v>
      </c>
      <c r="F11" s="37">
        <v>0</v>
      </c>
      <c r="G11" s="38">
        <f t="shared" si="0"/>
        <v>8690</v>
      </c>
      <c r="H11" s="16"/>
      <c r="I11" s="16"/>
      <c r="J11" s="16">
        <v>400</v>
      </c>
    </row>
    <row r="12" spans="1:10" ht="15">
      <c r="A12" s="5" t="s">
        <v>142</v>
      </c>
      <c r="B12" s="37">
        <v>190</v>
      </c>
      <c r="C12" s="37">
        <v>0</v>
      </c>
      <c r="D12" s="37">
        <v>0</v>
      </c>
      <c r="E12" s="37">
        <v>0</v>
      </c>
      <c r="F12" s="37">
        <v>0</v>
      </c>
      <c r="G12" s="38">
        <f t="shared" si="0"/>
        <v>190</v>
      </c>
      <c r="H12" s="16"/>
      <c r="I12" s="16"/>
      <c r="J12" s="16">
        <v>100</v>
      </c>
    </row>
    <row r="13" spans="1:10" ht="15">
      <c r="A13" s="5" t="s">
        <v>143</v>
      </c>
      <c r="B13" s="37">
        <v>2670</v>
      </c>
      <c r="C13" s="37">
        <v>3300</v>
      </c>
      <c r="D13" s="37">
        <v>560</v>
      </c>
      <c r="E13" s="37">
        <v>300</v>
      </c>
      <c r="F13" s="37">
        <v>0</v>
      </c>
      <c r="G13" s="38">
        <f t="shared" si="0"/>
        <v>6830</v>
      </c>
      <c r="H13" s="16"/>
      <c r="I13" s="16"/>
      <c r="J13" s="16">
        <v>100</v>
      </c>
    </row>
    <row r="14" spans="1:10" ht="15">
      <c r="A14" s="5" t="s">
        <v>144</v>
      </c>
      <c r="B14" s="37">
        <v>100</v>
      </c>
      <c r="C14" s="37">
        <v>0</v>
      </c>
      <c r="D14" s="37">
        <v>0</v>
      </c>
      <c r="E14" s="37">
        <v>0</v>
      </c>
      <c r="F14" s="37">
        <v>0</v>
      </c>
      <c r="G14" s="38">
        <f t="shared" si="0"/>
        <v>100</v>
      </c>
      <c r="H14" s="16"/>
      <c r="I14" s="16"/>
      <c r="J14" s="16">
        <v>100</v>
      </c>
    </row>
    <row r="15" spans="1:10" ht="15">
      <c r="A15" s="5" t="s">
        <v>145</v>
      </c>
      <c r="B15" s="37">
        <v>100</v>
      </c>
      <c r="C15" s="37">
        <v>0</v>
      </c>
      <c r="D15" s="37">
        <v>0</v>
      </c>
      <c r="E15" s="37">
        <v>0</v>
      </c>
      <c r="F15" s="37">
        <v>0</v>
      </c>
      <c r="G15" s="38">
        <f t="shared" si="0"/>
        <v>100</v>
      </c>
      <c r="H15" s="16"/>
      <c r="I15" s="16"/>
      <c r="J15" s="16">
        <v>100</v>
      </c>
    </row>
    <row r="16" spans="1:10" ht="15">
      <c r="A16" s="5" t="s">
        <v>146</v>
      </c>
      <c r="B16" s="37">
        <v>190</v>
      </c>
      <c r="C16" s="37">
        <v>0</v>
      </c>
      <c r="D16" s="37">
        <v>0</v>
      </c>
      <c r="E16" s="37">
        <v>0</v>
      </c>
      <c r="F16" s="37">
        <v>0</v>
      </c>
      <c r="G16" s="38">
        <f t="shared" si="0"/>
        <v>190</v>
      </c>
      <c r="H16" s="16"/>
      <c r="I16" s="16"/>
      <c r="J16" s="16">
        <v>100</v>
      </c>
    </row>
    <row r="17" spans="1:10" ht="15">
      <c r="A17" s="5" t="s">
        <v>147</v>
      </c>
      <c r="B17" s="37">
        <v>1010</v>
      </c>
      <c r="C17" s="37">
        <v>0</v>
      </c>
      <c r="D17" s="37">
        <v>20</v>
      </c>
      <c r="E17" s="37">
        <v>0</v>
      </c>
      <c r="F17" s="37">
        <v>0</v>
      </c>
      <c r="G17" s="38">
        <f t="shared" si="0"/>
        <v>1030</v>
      </c>
      <c r="H17" s="16"/>
      <c r="I17" s="16"/>
      <c r="J17" s="16">
        <v>100</v>
      </c>
    </row>
  </sheetData>
  <sheetProtection formatCells="0" formatColumns="0" formatRows="0" selectLockedCells="1" autoFilter="0"/>
  <mergeCells count="6"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90" zoomScaleNormal="90" zoomScaleSheetLayoutView="130" workbookViewId="0" topLeftCell="A1">
      <selection activeCell="B22" sqref="B22"/>
    </sheetView>
  </sheetViews>
  <sheetFormatPr defaultColWidth="9.140625" defaultRowHeight="15"/>
  <cols>
    <col min="1" max="1" width="20.421875" style="1" customWidth="1"/>
    <col min="2" max="3" width="14.7109375" style="0" customWidth="1"/>
    <col min="4" max="4" width="14.8515625" style="0" customWidth="1"/>
    <col min="5" max="6" width="14.7109375" style="0" customWidth="1"/>
    <col min="8" max="8" width="16.421875" style="0" customWidth="1"/>
    <col min="9" max="9" width="18.28125" style="0" customWidth="1"/>
    <col min="10" max="10" width="25.28125" style="0" customWidth="1"/>
  </cols>
  <sheetData>
    <row r="1" spans="1:5" s="1" customFormat="1" ht="11.25" customHeight="1" thickBot="1">
      <c r="A1" s="3"/>
      <c r="B1" s="3"/>
      <c r="C1" s="3"/>
      <c r="D1" s="3"/>
      <c r="E1" s="3"/>
    </row>
    <row r="2" spans="1:10" s="1" customFormat="1" ht="21" customHeight="1" thickBot="1">
      <c r="A2" s="61" t="s">
        <v>148</v>
      </c>
      <c r="B2" s="62"/>
      <c r="C2" s="62"/>
      <c r="D2" s="62"/>
      <c r="E2" s="62"/>
      <c r="F2" s="63"/>
      <c r="G2" s="63"/>
      <c r="H2" s="63"/>
      <c r="I2" s="63"/>
      <c r="J2" s="64"/>
    </row>
    <row r="3" spans="1:10" s="1" customFormat="1" ht="13.5" customHeight="1">
      <c r="A3" s="65" t="s">
        <v>0</v>
      </c>
      <c r="B3" s="67" t="s">
        <v>108</v>
      </c>
      <c r="C3" s="67"/>
      <c r="D3" s="67"/>
      <c r="E3" s="67"/>
      <c r="F3" s="67"/>
      <c r="G3" s="67"/>
      <c r="H3" s="68" t="s">
        <v>6</v>
      </c>
      <c r="I3" s="68" t="s">
        <v>8</v>
      </c>
      <c r="J3" s="70" t="s">
        <v>9</v>
      </c>
    </row>
    <row r="4" spans="1:10" s="1" customFormat="1" ht="39.6" customHeight="1">
      <c r="A4" s="66"/>
      <c r="B4" s="19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7</v>
      </c>
      <c r="H4" s="69"/>
      <c r="I4" s="69"/>
      <c r="J4" s="71"/>
    </row>
    <row r="5" spans="1:10" s="1" customFormat="1" ht="16.5" customHeight="1">
      <c r="A5" s="21" t="s">
        <v>149</v>
      </c>
      <c r="B5" s="2">
        <v>570</v>
      </c>
      <c r="C5" s="22"/>
      <c r="D5" s="23"/>
      <c r="E5" s="24"/>
      <c r="F5" s="4"/>
      <c r="G5" s="7">
        <f>SUM(B5:F5)</f>
        <v>570</v>
      </c>
      <c r="H5" s="4"/>
      <c r="I5" s="4"/>
      <c r="J5" s="7">
        <v>500</v>
      </c>
    </row>
    <row r="6" spans="1:10" s="1" customFormat="1" ht="16.5" customHeight="1">
      <c r="A6" s="25" t="s">
        <v>150</v>
      </c>
      <c r="B6" s="2">
        <v>3970</v>
      </c>
      <c r="C6" s="22"/>
      <c r="D6" s="23"/>
      <c r="E6" s="24"/>
      <c r="F6" s="4"/>
      <c r="G6" s="7">
        <f aca="true" t="shared" si="0" ref="G6:G11">SUM(B6:F6)</f>
        <v>3970</v>
      </c>
      <c r="H6" s="4"/>
      <c r="I6" s="4"/>
      <c r="J6" s="7">
        <v>3000</v>
      </c>
    </row>
    <row r="7" spans="1:10" s="1" customFormat="1" ht="16.5" customHeight="1">
      <c r="A7" s="25" t="s">
        <v>151</v>
      </c>
      <c r="B7" s="2">
        <v>150</v>
      </c>
      <c r="C7" s="22"/>
      <c r="D7" s="23"/>
      <c r="E7" s="24"/>
      <c r="F7" s="4"/>
      <c r="G7" s="7">
        <f t="shared" si="0"/>
        <v>150</v>
      </c>
      <c r="H7" s="4"/>
      <c r="I7" s="4"/>
      <c r="J7" s="7">
        <v>150</v>
      </c>
    </row>
    <row r="8" spans="1:10" s="1" customFormat="1" ht="16.5" customHeight="1">
      <c r="A8" s="27" t="s">
        <v>152</v>
      </c>
      <c r="B8" s="2">
        <v>2180</v>
      </c>
      <c r="C8" s="22"/>
      <c r="D8" s="23"/>
      <c r="E8" s="24"/>
      <c r="F8" s="4"/>
      <c r="G8" s="7">
        <f t="shared" si="0"/>
        <v>2180</v>
      </c>
      <c r="H8" s="4"/>
      <c r="I8" s="4"/>
      <c r="J8" s="7">
        <v>2000</v>
      </c>
    </row>
    <row r="9" spans="1:10" s="1" customFormat="1" ht="16.5" customHeight="1">
      <c r="A9" s="27" t="s">
        <v>153</v>
      </c>
      <c r="B9" s="2">
        <v>3960</v>
      </c>
      <c r="C9" s="22"/>
      <c r="D9" s="23"/>
      <c r="E9" s="24"/>
      <c r="F9" s="4"/>
      <c r="G9" s="7">
        <f t="shared" si="0"/>
        <v>3960</v>
      </c>
      <c r="H9" s="4"/>
      <c r="I9" s="4"/>
      <c r="J9" s="7">
        <f aca="true" t="shared" si="1" ref="J9">SUM(E9:I9)</f>
        <v>3960</v>
      </c>
    </row>
    <row r="10" spans="1:10" s="1" customFormat="1" ht="16.5" customHeight="1">
      <c r="A10" s="27" t="s">
        <v>154</v>
      </c>
      <c r="B10" s="2">
        <v>230</v>
      </c>
      <c r="C10" s="22"/>
      <c r="D10" s="23"/>
      <c r="E10" s="24"/>
      <c r="F10" s="4"/>
      <c r="G10" s="7">
        <f t="shared" si="0"/>
        <v>230</v>
      </c>
      <c r="H10" s="4"/>
      <c r="I10" s="4"/>
      <c r="J10" s="7">
        <v>200</v>
      </c>
    </row>
    <row r="11" spans="1:10" s="1" customFormat="1" ht="16.5" customHeight="1">
      <c r="A11" s="21" t="s">
        <v>155</v>
      </c>
      <c r="B11" s="2">
        <v>230</v>
      </c>
      <c r="C11" s="22"/>
      <c r="D11" s="23"/>
      <c r="E11" s="24"/>
      <c r="F11" s="4"/>
      <c r="G11" s="7">
        <f t="shared" si="0"/>
        <v>230</v>
      </c>
      <c r="H11" s="4"/>
      <c r="I11" s="4"/>
      <c r="J11" s="7">
        <v>200</v>
      </c>
    </row>
    <row r="13" ht="15.75" thickBot="1">
      <c r="A13" s="18" t="s">
        <v>112</v>
      </c>
    </row>
    <row r="14" spans="1:10" ht="15.75" thickBot="1">
      <c r="A14" s="52" t="s">
        <v>148</v>
      </c>
      <c r="B14" s="53"/>
      <c r="C14" s="53"/>
      <c r="D14" s="53"/>
      <c r="E14" s="53"/>
      <c r="F14" s="53"/>
      <c r="G14" s="53"/>
      <c r="H14" s="53"/>
      <c r="I14" s="53"/>
      <c r="J14" s="54"/>
    </row>
    <row r="15" spans="1:10" ht="15.75">
      <c r="A15" s="26" t="s">
        <v>156</v>
      </c>
      <c r="B15" s="2">
        <v>640</v>
      </c>
      <c r="C15" s="22"/>
      <c r="D15" s="23"/>
      <c r="E15" s="24"/>
      <c r="F15" s="4"/>
      <c r="G15" s="7">
        <f aca="true" t="shared" si="2" ref="G15">SUM(B15:F15)</f>
        <v>640</v>
      </c>
      <c r="H15" s="4"/>
      <c r="I15" s="4"/>
      <c r="J15" s="7">
        <v>500</v>
      </c>
    </row>
  </sheetData>
  <sheetProtection formatCells="0" formatColumns="0" formatRows="0" selectLockedCells="1" autoFilter="0"/>
  <mergeCells count="7">
    <mergeCell ref="A14:J14"/>
    <mergeCell ref="A2:J2"/>
    <mergeCell ref="A3:A4"/>
    <mergeCell ref="B3:G3"/>
    <mergeCell ref="H3:H4"/>
    <mergeCell ref="I3:I4"/>
    <mergeCell ref="J3:J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2024-03-25T16:15:09Z</dcterms:modified>
  <cp:category/>
  <cp:version/>
  <cp:contentType/>
  <cp:contentStatus/>
</cp:coreProperties>
</file>