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6. Tachov sestra-klient (podlimit)\10_12 ZD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A47" i="1"/>
  <c r="A48" i="1" s="1"/>
  <c r="A49" i="1" s="1"/>
  <c r="A50" i="1" s="1"/>
  <c r="A51" i="1" s="1"/>
  <c r="A52" i="1" s="1"/>
  <c r="A53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H46" i="1"/>
  <c r="G46" i="1"/>
  <c r="H80" i="1" l="1"/>
  <c r="G80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9" i="1" s="1"/>
  <c r="A40" i="1" s="1"/>
  <c r="H6" i="1"/>
  <c r="G6" i="1"/>
  <c r="H41" i="1" l="1"/>
  <c r="G41" i="1"/>
  <c r="G42" i="1" s="1"/>
</calcChain>
</file>

<file path=xl/sharedStrings.xml><?xml version="1.0" encoding="utf-8"?>
<sst xmlns="http://schemas.openxmlformats.org/spreadsheetml/2006/main" count="162" uniqueCount="56">
  <si>
    <t>Pol.</t>
  </si>
  <si>
    <t>Popis</t>
  </si>
  <si>
    <t>Množství</t>
  </si>
  <si>
    <t>MJ</t>
  </si>
  <si>
    <t>Celkem materiál</t>
  </si>
  <si>
    <t>Celkem montáž</t>
  </si>
  <si>
    <t>Server: 
- výkonově dostačující pro obsluhu min. 41 uživatelských místností a 66 klientů
- umožnění dálkové správy
- uživatelsky jednoduchý managerský přístup k ovládání řídícího SW - ideálně přes webový prohlížeč
- servisní přístup pro správu jednotlivých koncových zařízení vč. zrcadlení aktuálního stavu
- automatizovaný proces aktualizací jak řídícího SW, tak i SW a firmware koncových zařízení
- automatizovaný proces zálohování řídícího SW vč. všech databází a maximální lhůtou 24 hodin (povolená ztráta dat max. posledních 24 hodin)</t>
  </si>
  <si>
    <t>ks</t>
  </si>
  <si>
    <t>Licence pro bezdrátový přenos dat bez limitu uživatelů umožňující propojení všech koncových bezdrátových prvků v systému</t>
  </si>
  <si>
    <t>lic</t>
  </si>
  <si>
    <t>Licence pro VOIP volání umožňující vedení hovorů mezi jednotlivými terminály a to jak jednotlivě, tak i formou oběžního s řízeným výběrem</t>
  </si>
  <si>
    <t>Licence pro zařízení pokojových komunikačních terminálů umožňující po přihlášení personálu zobrazení informací z řídícího terminálu na sesterně na pokojových terminálech.</t>
  </si>
  <si>
    <t>Dotykový terminál na sesternu vč. licence:
- barevný dotykový displej, velikost minimálně 8", maximálně 11"
- s vestavěnou čtečkou RFID
- připojení do systému vč. napájení POE pomocí LAN kabelu
- možnost vedení handsfree hlasitého hovoru
- se sluchátkem pro vedení diskrétního hovoru
- se stojánkem
- zobrazení veškerých SOS signálů
- možnost výběru mezi jednotlivým hovorem nebo oběžníkových hovorem
- možnost vyvolání tzv. BlueCode pro přivolání lékařské asistence
- možnost autorizace personálu pomocí PINu
- možnost autorizace personálu pomocí RFID karty nebo čipu
- možnost autorizace personálu pomocí bezdrátových BT prvků</t>
  </si>
  <si>
    <t>Dotykový pokojový komunikační terminál na pokoj klientů  včetně licence
- barevný dotykový displej, velikost minimálně 8"
- s vestavěnou čtečkou RFID
- připojení do systému vč. napájení POE pomocí LAN kabelu
- zabezpečení proti neoprávněnému vstupu PINem
- možnost vedení handsfree hlasitého hovoru
- možnost vyvolání SOS signálu s následným hovorovým spojením s řídícím terminálem na sesterně
- možnost vyvolání hovoru s ostatními pokojovými terminály
- možnost vyvolání asistenčního SOS kódu
- možnost vyvolání tzv. BlueCode pro přivolání lékařské asistence
- možnost autorizace personálu pomocí PINu
- možnost autorizace personálu pomocí RFID karty nebo čipu
- možnost autorizace personálu pomocí bezdrátových BT prvků
- možnost dotykového zadávání poskytované péče jednotlivým klientům vč. medikace, terapií, ošetřovatelských úkonů apod. s následnou komunikací a vykázání této péče pomocí SW třetích stran
- možnost dotykového zadávání požadavků údržby daného pokoje
- možnost dotykového zadávání požadavků na úklid
- možnost zobrazení různých informací pro klienty - tzv. nástěnka</t>
  </si>
  <si>
    <t>Bezdrátový přístupový bod BT vč. RFID komunikace umožňující komunikaci terminálů na sesterně i na pokojích klientů s koncovými bezdrátovými prvky</t>
  </si>
  <si>
    <t>PoE Switch min. 18 portů, z toho min. 16 PoE portů pro napájení terminálů</t>
  </si>
  <si>
    <t>Napájecí zdroj 8,4 A 24VDC pro napájení řídících BT vstupních uzlů v místnostech bez terminálů</t>
  </si>
  <si>
    <t>Záložní zdroj se pro zajištění činnosti bez serveru min. 60 minut</t>
  </si>
  <si>
    <t>Signalizační pokojové světlo - minimálně 4 barvy (zelená, červená, bílá a modrá), bez modulu signalizující opticky aktuálně vyvolané SOS signály vč. jejich prioritizace</t>
  </si>
  <si>
    <t>Signalizační pokojové světlo - minimálně 4 barvy (zelená, červená, bílá a mosrá), vč. bezdrátového BT modulu signalizující opticky aktuálně vyvolané SOS signály vč. jejich prioritizace</t>
  </si>
  <si>
    <t>Koncové tlačítko účastníka pro připojení s bezdrátovou zásuvkou
- připojení k zásuvce pomocí RJ45 konektoru
- možnost uživatelského přesunu tlačítka při změně dispozice pokoje
- splňující normu DIN VDE 0834
- s bezpečnostní funkcí proti vytržení ze zdi - oznámení chybového stavu do řídícího terminálu na sesterně
- napájení z bezdrátové zásuvky
- stavové LED světlo červené barvy s informací o vyslaném SOS signálu
- antibakteriální povrch odpovídající standardům ISO 22196:2007</t>
  </si>
  <si>
    <t>Bezdrátová zásuvka RJ45 pro připojení bezdrátového účastnického    tlačítka
- bezdrátový přenost signálu k řídící jednotce pokoje bez nutnosti stavebních úprav
- možnost uživatelského přesunu tlačítka při změně dispozice pokoje
- splňující normu DIN VDE 0834
- napájení na baterii s životností baterie min. 18 měsíců
- stavové LED světlo červené barvy s informací o vyslaném SOS signálu
- vlastní autodiagnostika s informací o stavu on/off, útlumu signálu, stavu baterie, aktuálním stavu vyslání signálu a další
- antibakteriální povrch odpovídající standardům ISO 22196:2007</t>
  </si>
  <si>
    <t>Držák na stěnu pro koncové tlačítko</t>
  </si>
  <si>
    <t>Bezdrátové táhlo nouzového volání do vlhkého prostředí, zelené reset
- bezdrátový přenost signálu k řídící jednotce pokoje bez nutnosti stavebních úprav
- možnost uživatelského přesunu tlačítka při změně dispozice pokoje
- splňující normu DIN VDE 0834
- napájení na baterii s životností baterie min. 18 měsíců
- stavové LED světlo červené barvy s informací o vyslaném SOS signálu
- vlastní autodiagnostika s informací o stavu on/off, útlumu signálu, stavu baterie, aktuálním stavu vyslání signálu a další
- antibakteriální povrch odpovídající standardům ISO 22196:2007
- s maximálním zatížením pro přetrhnutí do 10kg pro prevenci zranění</t>
  </si>
  <si>
    <t>Bezdrátové tlačítko volání a reset/přítomnost personálu
- bezdrátový přenost signálu k řídící jednotce pokoje bez nutnosti stavebních úprav
- možnost uživatelského přesunu tlačítka při změně dispozice pokoje
- splňující normu DIN VDE 0834
- možnost přivolání asistence dalšího personálu
- napájení na baterii s životností baterie min. 18 měsíců
- stavové LED světlo červené barvy s informací o vyslaném SOS signálu
- stavové LED světlo zelené barvy s informací o přítomnosti personálu
- vlastní autodiagnostika s informací o stavu on/off, útlumu signálu, stavu baterie, aktuálním stavu vyslání signálu a další
- antibakteriální povrch odpovídající standardům ISO 22196:2007</t>
  </si>
  <si>
    <t>Adaptér pro napájení koncových prvků baterií C2450 vč. Baterie pro napájení koncových bezdrátových prvků</t>
  </si>
  <si>
    <t>Krytka montážního rámečku</t>
  </si>
  <si>
    <t>Instalační krabička pro konektory/ovladače na zeď</t>
  </si>
  <si>
    <t>Instalace koncového zařízení vč. montážního materiálu</t>
  </si>
  <si>
    <t>Konfigurace serveru dle požadavku zákazníka</t>
  </si>
  <si>
    <t>Síťový kabel, drát, CAT5E, LSOH, včetně konektorů RJ45</t>
  </si>
  <si>
    <t>m</t>
  </si>
  <si>
    <t>Instalace datového kabelu</t>
  </si>
  <si>
    <t>Instalace napájecího kabelu</t>
  </si>
  <si>
    <t>Kabelová lišta bezhalogenová</t>
  </si>
  <si>
    <t>Instalace kabelové lišty</t>
  </si>
  <si>
    <t>19" rozvaděč jednodílný 6U</t>
  </si>
  <si>
    <t>RFID identifikační karta kompatibilní se systémem MiFare</t>
  </si>
  <si>
    <t>Stavební práce</t>
  </si>
  <si>
    <t>hod</t>
  </si>
  <si>
    <t>Deinstalace starého systému - 1 pokoj</t>
  </si>
  <si>
    <t>zprovoznění systému</t>
  </si>
  <si>
    <t>úklid a případný přesun hmot</t>
  </si>
  <si>
    <t>dokumentace skutečného provedení</t>
  </si>
  <si>
    <t xml:space="preserve"> Materiál/MJ</t>
  </si>
  <si>
    <t>Montáž/MJ</t>
  </si>
  <si>
    <t>Dodavatel vyplní pouze žlutě označené buňky, obsah ostatních buňek nesmí upravovat.</t>
  </si>
  <si>
    <t>Příloha č. 2 ZD - Položkový rozpočet</t>
  </si>
  <si>
    <t>Domov pro seniory Kurojedy</t>
  </si>
  <si>
    <t>Celkem bez DPH</t>
  </si>
  <si>
    <r>
      <t>Dvojlinka nestíněná 2x0,75mm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černo/rudá 1 m</t>
    </r>
  </si>
  <si>
    <t>Domov pro seniory Panenská</t>
  </si>
  <si>
    <t>Server: 
- výkonově dostačující pro obsluhu min. 65 uživatelských místností a 76 klientů
- umožnění dálkové správy
- uživatelsky jednoduchý managerský přístup k ovládání řídícího SW - ideálně přes webový prohlížeč
- servisní přístup pro správu jednotlivých koncových zařízení vč. zrcadlení aktuálního stavu
- automatizovaný proces aktualizací jak řídícího SW, tak i SW a firmware koncových zařízení
- automatizovaný proces zálohování řídícího SW vč. všech databází a maximální lhůtou 24 hodin (povolená ztráta dat max. posledních 24 hodin)</t>
  </si>
  <si>
    <t>PoE Switch min. 10 portů, z toho min. 8 PoE portů pro napájení terminálů</t>
  </si>
  <si>
    <r>
      <t xml:space="preserve">Nabídková cena bez DPH </t>
    </r>
    <r>
      <rPr>
        <b/>
        <sz val="11"/>
        <color rgb="FFFF0000"/>
        <rFont val="Calibri"/>
        <family val="2"/>
        <charset val="238"/>
        <scheme val="minor"/>
      </rPr>
      <t>(max. 1 700 000,00 Kč bez DPH)</t>
    </r>
  </si>
  <si>
    <r>
      <t xml:space="preserve">Nabídková cena bez DPH </t>
    </r>
    <r>
      <rPr>
        <b/>
        <sz val="11"/>
        <color rgb="FFFF0000"/>
        <rFont val="Calibri"/>
        <family val="2"/>
        <charset val="238"/>
        <scheme val="minor"/>
      </rPr>
      <t>(max. 2 000 000,00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</si>
</sst>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</cellXfs>
  <cellStyles count="3">
    <cellStyle name="Normální" xfId="0" builtinId="0"/>
    <cellStyle name="Normální 4" xfId="1"/>
    <cellStyle name="normální_Materiál AJ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activeCell="J46" sqref="J46"/>
    </sheetView>
  </sheetViews>
  <sheetFormatPr defaultRowHeight="15" x14ac:dyDescent="0.25"/>
  <cols>
    <col min="1" max="1" width="8.28515625" style="2" customWidth="1"/>
    <col min="2" max="2" width="54.85546875" style="3" customWidth="1"/>
    <col min="3" max="4" width="9.5703125" style="5" customWidth="1"/>
    <col min="5" max="5" width="17.28515625" style="5" customWidth="1"/>
    <col min="6" max="6" width="16" style="5" customWidth="1"/>
    <col min="7" max="7" width="17.28515625" style="5" customWidth="1"/>
    <col min="8" max="8" width="17.42578125" style="5" customWidth="1"/>
  </cols>
  <sheetData>
    <row r="1" spans="1:8" x14ac:dyDescent="0.25">
      <c r="A1" s="33" t="s">
        <v>47</v>
      </c>
      <c r="B1" s="33"/>
      <c r="C1" s="2"/>
      <c r="D1" s="2"/>
      <c r="E1" s="2"/>
      <c r="F1" s="2"/>
      <c r="G1" s="2"/>
    </row>
    <row r="2" spans="1:8" x14ac:dyDescent="0.25">
      <c r="A2" s="32" t="s">
        <v>46</v>
      </c>
      <c r="B2" s="33"/>
      <c r="C2" s="33"/>
      <c r="D2" s="33"/>
      <c r="E2" s="33"/>
      <c r="F2" s="33"/>
      <c r="G2" s="33"/>
    </row>
    <row r="3" spans="1:8" x14ac:dyDescent="0.25">
      <c r="A3" s="20"/>
      <c r="C3" s="2"/>
      <c r="D3" s="2"/>
      <c r="E3" s="2"/>
      <c r="F3" s="2"/>
      <c r="G3" s="2"/>
    </row>
    <row r="4" spans="1:8" ht="15.75" x14ac:dyDescent="0.25">
      <c r="A4" s="34" t="s">
        <v>48</v>
      </c>
      <c r="B4" s="34"/>
      <c r="C4" s="2"/>
      <c r="D4" s="2"/>
      <c r="E4" s="2"/>
      <c r="F4" s="2"/>
      <c r="G4" s="2"/>
    </row>
    <row r="5" spans="1:8" ht="22.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7" t="s">
        <v>44</v>
      </c>
      <c r="F5" s="7" t="s">
        <v>45</v>
      </c>
      <c r="G5" s="7" t="s">
        <v>4</v>
      </c>
      <c r="H5" s="7" t="s">
        <v>5</v>
      </c>
    </row>
    <row r="6" spans="1:8" ht="203.25" customHeight="1" x14ac:dyDescent="0.25">
      <c r="A6" s="8">
        <v>1</v>
      </c>
      <c r="B6" s="9" t="s">
        <v>6</v>
      </c>
      <c r="C6" s="8">
        <v>1</v>
      </c>
      <c r="D6" s="8" t="s">
        <v>7</v>
      </c>
      <c r="E6" s="10">
        <v>0</v>
      </c>
      <c r="F6" s="10">
        <v>0</v>
      </c>
      <c r="G6" s="11">
        <f>C6*E6</f>
        <v>0</v>
      </c>
      <c r="H6" s="12">
        <f>C6*F6</f>
        <v>0</v>
      </c>
    </row>
    <row r="7" spans="1:8" ht="50.1" customHeight="1" x14ac:dyDescent="0.25">
      <c r="A7" s="8">
        <f>A6+1</f>
        <v>2</v>
      </c>
      <c r="B7" s="9" t="s">
        <v>8</v>
      </c>
      <c r="C7" s="8">
        <v>1</v>
      </c>
      <c r="D7" s="8" t="s">
        <v>9</v>
      </c>
      <c r="E7" s="10">
        <v>0</v>
      </c>
      <c r="F7" s="10">
        <v>0</v>
      </c>
      <c r="G7" s="11">
        <f>C7*E7</f>
        <v>0</v>
      </c>
      <c r="H7" s="12">
        <f>C7*F7</f>
        <v>0</v>
      </c>
    </row>
    <row r="8" spans="1:8" ht="50.1" customHeight="1" x14ac:dyDescent="0.25">
      <c r="A8" s="8">
        <f t="shared" ref="A8:A40" si="0">A7+1</f>
        <v>3</v>
      </c>
      <c r="B8" s="9" t="s">
        <v>10</v>
      </c>
      <c r="C8" s="8">
        <v>1</v>
      </c>
      <c r="D8" s="13" t="s">
        <v>9</v>
      </c>
      <c r="E8" s="10">
        <v>0</v>
      </c>
      <c r="F8" s="10">
        <v>0</v>
      </c>
      <c r="G8" s="11">
        <f t="shared" ref="G8:G35" si="1">C8*E8</f>
        <v>0</v>
      </c>
      <c r="H8" s="12">
        <f t="shared" ref="H8:H35" si="2">C8*F8</f>
        <v>0</v>
      </c>
    </row>
    <row r="9" spans="1:8" ht="56.25" customHeight="1" x14ac:dyDescent="0.25">
      <c r="A9" s="8">
        <f t="shared" si="0"/>
        <v>4</v>
      </c>
      <c r="B9" s="9" t="s">
        <v>11</v>
      </c>
      <c r="C9" s="8">
        <v>1</v>
      </c>
      <c r="D9" s="13" t="s">
        <v>9</v>
      </c>
      <c r="E9" s="10">
        <v>0</v>
      </c>
      <c r="F9" s="10">
        <v>0</v>
      </c>
      <c r="G9" s="11">
        <f t="shared" si="1"/>
        <v>0</v>
      </c>
      <c r="H9" s="12">
        <f t="shared" si="2"/>
        <v>0</v>
      </c>
    </row>
    <row r="10" spans="1:8" ht="267.75" customHeight="1" x14ac:dyDescent="0.25">
      <c r="A10" s="8">
        <f t="shared" si="0"/>
        <v>5</v>
      </c>
      <c r="B10" s="14" t="s">
        <v>12</v>
      </c>
      <c r="C10" s="8">
        <v>2</v>
      </c>
      <c r="D10" s="13" t="s">
        <v>7</v>
      </c>
      <c r="E10" s="10">
        <v>0</v>
      </c>
      <c r="F10" s="10">
        <v>0</v>
      </c>
      <c r="G10" s="11">
        <f t="shared" si="1"/>
        <v>0</v>
      </c>
      <c r="H10" s="12">
        <f t="shared" si="2"/>
        <v>0</v>
      </c>
    </row>
    <row r="11" spans="1:8" ht="409.5" customHeight="1" x14ac:dyDescent="0.25">
      <c r="A11" s="8">
        <f t="shared" si="0"/>
        <v>6</v>
      </c>
      <c r="B11" s="14" t="s">
        <v>13</v>
      </c>
      <c r="C11" s="13">
        <v>41</v>
      </c>
      <c r="D11" s="13" t="s">
        <v>7</v>
      </c>
      <c r="E11" s="10">
        <v>0</v>
      </c>
      <c r="F11" s="10">
        <v>0</v>
      </c>
      <c r="G11" s="11">
        <f t="shared" si="1"/>
        <v>0</v>
      </c>
      <c r="H11" s="12">
        <f t="shared" si="2"/>
        <v>0</v>
      </c>
    </row>
    <row r="12" spans="1:8" ht="49.5" customHeight="1" x14ac:dyDescent="0.25">
      <c r="A12" s="8">
        <f>A11+1</f>
        <v>7</v>
      </c>
      <c r="B12" s="14" t="s">
        <v>14</v>
      </c>
      <c r="C12" s="13">
        <v>43</v>
      </c>
      <c r="D12" s="13" t="s">
        <v>7</v>
      </c>
      <c r="E12" s="10">
        <v>0</v>
      </c>
      <c r="F12" s="10">
        <v>0</v>
      </c>
      <c r="G12" s="11">
        <f t="shared" si="1"/>
        <v>0</v>
      </c>
      <c r="H12" s="12">
        <f t="shared" si="2"/>
        <v>0</v>
      </c>
    </row>
    <row r="13" spans="1:8" ht="36" customHeight="1" x14ac:dyDescent="0.25">
      <c r="A13" s="8">
        <f t="shared" si="0"/>
        <v>8</v>
      </c>
      <c r="B13" s="15" t="s">
        <v>15</v>
      </c>
      <c r="C13" s="13">
        <v>3</v>
      </c>
      <c r="D13" s="13" t="s">
        <v>7</v>
      </c>
      <c r="E13" s="10">
        <v>0</v>
      </c>
      <c r="F13" s="10">
        <v>0</v>
      </c>
      <c r="G13" s="11">
        <f t="shared" si="1"/>
        <v>0</v>
      </c>
      <c r="H13" s="12">
        <f t="shared" si="2"/>
        <v>0</v>
      </c>
    </row>
    <row r="14" spans="1:8" ht="35.25" customHeight="1" x14ac:dyDescent="0.25">
      <c r="A14" s="8">
        <f t="shared" si="0"/>
        <v>9</v>
      </c>
      <c r="B14" s="9" t="s">
        <v>16</v>
      </c>
      <c r="C14" s="13">
        <v>2</v>
      </c>
      <c r="D14" s="8" t="s">
        <v>7</v>
      </c>
      <c r="E14" s="10">
        <v>0</v>
      </c>
      <c r="F14" s="10">
        <v>0</v>
      </c>
      <c r="G14" s="11">
        <f t="shared" si="1"/>
        <v>0</v>
      </c>
      <c r="H14" s="12">
        <f t="shared" si="2"/>
        <v>0</v>
      </c>
    </row>
    <row r="15" spans="1:8" ht="34.5" customHeight="1" x14ac:dyDescent="0.25">
      <c r="A15" s="8">
        <f t="shared" si="0"/>
        <v>10</v>
      </c>
      <c r="B15" s="9" t="s">
        <v>17</v>
      </c>
      <c r="C15" s="13">
        <v>2</v>
      </c>
      <c r="D15" s="8" t="s">
        <v>7</v>
      </c>
      <c r="E15" s="10">
        <v>0</v>
      </c>
      <c r="F15" s="10">
        <v>0</v>
      </c>
      <c r="G15" s="11">
        <f>C15*E15</f>
        <v>0</v>
      </c>
      <c r="H15" s="12">
        <f>C15*F15</f>
        <v>0</v>
      </c>
    </row>
    <row r="16" spans="1:8" ht="55.5" customHeight="1" x14ac:dyDescent="0.25">
      <c r="A16" s="8">
        <f t="shared" si="0"/>
        <v>11</v>
      </c>
      <c r="B16" s="14" t="s">
        <v>18</v>
      </c>
      <c r="C16" s="13">
        <v>41</v>
      </c>
      <c r="D16" s="13" t="s">
        <v>7</v>
      </c>
      <c r="E16" s="10">
        <v>0</v>
      </c>
      <c r="F16" s="10">
        <v>0</v>
      </c>
      <c r="G16" s="11">
        <f t="shared" si="1"/>
        <v>0</v>
      </c>
      <c r="H16" s="12">
        <f t="shared" si="2"/>
        <v>0</v>
      </c>
    </row>
    <row r="17" spans="1:8" ht="66.75" customHeight="1" x14ac:dyDescent="0.25">
      <c r="A17" s="8">
        <f t="shared" si="0"/>
        <v>12</v>
      </c>
      <c r="B17" s="14" t="s">
        <v>19</v>
      </c>
      <c r="C17" s="13">
        <v>17</v>
      </c>
      <c r="D17" s="13" t="s">
        <v>7</v>
      </c>
      <c r="E17" s="10">
        <v>0</v>
      </c>
      <c r="F17" s="10">
        <v>0</v>
      </c>
      <c r="G17" s="11">
        <f t="shared" si="1"/>
        <v>0</v>
      </c>
      <c r="H17" s="12">
        <f t="shared" si="2"/>
        <v>0</v>
      </c>
    </row>
    <row r="18" spans="1:8" ht="204.75" customHeight="1" x14ac:dyDescent="0.25">
      <c r="A18" s="8">
        <f t="shared" si="0"/>
        <v>13</v>
      </c>
      <c r="B18" s="14" t="s">
        <v>20</v>
      </c>
      <c r="C18" s="13">
        <v>66</v>
      </c>
      <c r="D18" s="13" t="s">
        <v>7</v>
      </c>
      <c r="E18" s="10">
        <v>0</v>
      </c>
      <c r="F18" s="10">
        <v>0</v>
      </c>
      <c r="G18" s="11">
        <f t="shared" si="1"/>
        <v>0</v>
      </c>
      <c r="H18" s="12">
        <f t="shared" si="2"/>
        <v>0</v>
      </c>
    </row>
    <row r="19" spans="1:8" ht="228" customHeight="1" x14ac:dyDescent="0.25">
      <c r="A19" s="8">
        <f t="shared" si="0"/>
        <v>14</v>
      </c>
      <c r="B19" s="14" t="s">
        <v>21</v>
      </c>
      <c r="C19" s="13">
        <v>66</v>
      </c>
      <c r="D19" s="13" t="s">
        <v>7</v>
      </c>
      <c r="E19" s="10">
        <v>0</v>
      </c>
      <c r="F19" s="10">
        <v>0</v>
      </c>
      <c r="G19" s="11">
        <f t="shared" si="1"/>
        <v>0</v>
      </c>
      <c r="H19" s="12">
        <f t="shared" si="2"/>
        <v>0</v>
      </c>
    </row>
    <row r="20" spans="1:8" ht="24.75" customHeight="1" x14ac:dyDescent="0.25">
      <c r="A20" s="8">
        <f t="shared" si="0"/>
        <v>15</v>
      </c>
      <c r="B20" s="9" t="s">
        <v>22</v>
      </c>
      <c r="C20" s="13">
        <v>66</v>
      </c>
      <c r="D20" s="13" t="s">
        <v>7</v>
      </c>
      <c r="E20" s="10">
        <v>0</v>
      </c>
      <c r="F20" s="10">
        <v>0</v>
      </c>
      <c r="G20" s="11">
        <f t="shared" si="1"/>
        <v>0</v>
      </c>
      <c r="H20" s="12">
        <f t="shared" si="2"/>
        <v>0</v>
      </c>
    </row>
    <row r="21" spans="1:8" ht="254.25" customHeight="1" x14ac:dyDescent="0.25">
      <c r="A21" s="8">
        <f t="shared" si="0"/>
        <v>16</v>
      </c>
      <c r="B21" s="14" t="s">
        <v>23</v>
      </c>
      <c r="C21" s="13">
        <v>26</v>
      </c>
      <c r="D21" s="13" t="s">
        <v>7</v>
      </c>
      <c r="E21" s="10">
        <v>0</v>
      </c>
      <c r="F21" s="10">
        <v>0</v>
      </c>
      <c r="G21" s="11">
        <f t="shared" si="1"/>
        <v>0</v>
      </c>
      <c r="H21" s="12">
        <f t="shared" si="2"/>
        <v>0</v>
      </c>
    </row>
    <row r="22" spans="1:8" ht="255" customHeight="1" x14ac:dyDescent="0.25">
      <c r="A22" s="8">
        <f t="shared" si="0"/>
        <v>17</v>
      </c>
      <c r="B22" s="15" t="s">
        <v>24</v>
      </c>
      <c r="C22" s="13">
        <v>17</v>
      </c>
      <c r="D22" s="13" t="s">
        <v>7</v>
      </c>
      <c r="E22" s="10">
        <v>0</v>
      </c>
      <c r="F22" s="10">
        <v>0</v>
      </c>
      <c r="G22" s="11">
        <f t="shared" si="1"/>
        <v>0</v>
      </c>
      <c r="H22" s="12">
        <f t="shared" si="2"/>
        <v>0</v>
      </c>
    </row>
    <row r="23" spans="1:8" ht="38.25" customHeight="1" x14ac:dyDescent="0.25">
      <c r="A23" s="8">
        <f t="shared" si="0"/>
        <v>18</v>
      </c>
      <c r="B23" s="14" t="s">
        <v>25</v>
      </c>
      <c r="C23" s="13">
        <v>109</v>
      </c>
      <c r="D23" s="13" t="s">
        <v>7</v>
      </c>
      <c r="E23" s="10">
        <v>0</v>
      </c>
      <c r="F23" s="10">
        <v>0</v>
      </c>
      <c r="G23" s="11">
        <f t="shared" si="1"/>
        <v>0</v>
      </c>
      <c r="H23" s="12">
        <f t="shared" si="2"/>
        <v>0</v>
      </c>
    </row>
    <row r="24" spans="1:8" ht="15" customHeight="1" x14ac:dyDescent="0.25">
      <c r="A24" s="8">
        <f t="shared" si="0"/>
        <v>19</v>
      </c>
      <c r="B24" s="14" t="s">
        <v>26</v>
      </c>
      <c r="C24" s="13">
        <v>100</v>
      </c>
      <c r="D24" s="13" t="s">
        <v>7</v>
      </c>
      <c r="E24" s="10">
        <v>0</v>
      </c>
      <c r="F24" s="10">
        <v>0</v>
      </c>
      <c r="G24" s="11">
        <f>C24*E24</f>
        <v>0</v>
      </c>
      <c r="H24" s="12">
        <f>C24*F24</f>
        <v>0</v>
      </c>
    </row>
    <row r="25" spans="1:8" ht="15" customHeight="1" x14ac:dyDescent="0.25">
      <c r="A25" s="8">
        <f t="shared" si="0"/>
        <v>20</v>
      </c>
      <c r="B25" s="15" t="s">
        <v>27</v>
      </c>
      <c r="C25" s="13">
        <v>180</v>
      </c>
      <c r="D25" s="13" t="s">
        <v>7</v>
      </c>
      <c r="E25" s="10">
        <v>0</v>
      </c>
      <c r="F25" s="10">
        <v>0</v>
      </c>
      <c r="G25" s="11">
        <f t="shared" si="1"/>
        <v>0</v>
      </c>
      <c r="H25" s="12">
        <f t="shared" si="2"/>
        <v>0</v>
      </c>
    </row>
    <row r="26" spans="1:8" ht="15" customHeight="1" x14ac:dyDescent="0.25">
      <c r="A26" s="8">
        <f t="shared" si="0"/>
        <v>21</v>
      </c>
      <c r="B26" s="15" t="s">
        <v>28</v>
      </c>
      <c r="C26" s="13">
        <v>226</v>
      </c>
      <c r="D26" s="13" t="s">
        <v>7</v>
      </c>
      <c r="E26" s="10">
        <v>0</v>
      </c>
      <c r="F26" s="10">
        <v>0</v>
      </c>
      <c r="G26" s="11">
        <f t="shared" si="1"/>
        <v>0</v>
      </c>
      <c r="H26" s="12">
        <f t="shared" si="2"/>
        <v>0</v>
      </c>
    </row>
    <row r="27" spans="1:8" ht="15" customHeight="1" x14ac:dyDescent="0.25">
      <c r="A27" s="8">
        <f t="shared" si="0"/>
        <v>22</v>
      </c>
      <c r="B27" s="15" t="s">
        <v>29</v>
      </c>
      <c r="C27" s="13">
        <v>1</v>
      </c>
      <c r="D27" s="13" t="s">
        <v>7</v>
      </c>
      <c r="E27" s="10">
        <v>0</v>
      </c>
      <c r="F27" s="10">
        <v>0</v>
      </c>
      <c r="G27" s="11">
        <f t="shared" si="1"/>
        <v>0</v>
      </c>
      <c r="H27" s="12">
        <f t="shared" si="2"/>
        <v>0</v>
      </c>
    </row>
    <row r="28" spans="1:8" ht="15" customHeight="1" x14ac:dyDescent="0.25">
      <c r="A28" s="8">
        <f t="shared" si="0"/>
        <v>23</v>
      </c>
      <c r="B28" s="14" t="s">
        <v>30</v>
      </c>
      <c r="C28" s="13">
        <v>2000</v>
      </c>
      <c r="D28" s="13" t="s">
        <v>31</v>
      </c>
      <c r="E28" s="10">
        <v>0</v>
      </c>
      <c r="F28" s="10">
        <v>0</v>
      </c>
      <c r="G28" s="11">
        <f t="shared" si="1"/>
        <v>0</v>
      </c>
      <c r="H28" s="12">
        <f t="shared" si="2"/>
        <v>0</v>
      </c>
    </row>
    <row r="29" spans="1:8" ht="15" customHeight="1" x14ac:dyDescent="0.25">
      <c r="A29" s="8">
        <f t="shared" si="0"/>
        <v>24</v>
      </c>
      <c r="B29" s="15" t="s">
        <v>32</v>
      </c>
      <c r="C29" s="13">
        <v>2000</v>
      </c>
      <c r="D29" s="13" t="s">
        <v>31</v>
      </c>
      <c r="E29" s="10">
        <v>0</v>
      </c>
      <c r="F29" s="10">
        <v>0</v>
      </c>
      <c r="G29" s="11">
        <f t="shared" si="1"/>
        <v>0</v>
      </c>
      <c r="H29" s="12">
        <f t="shared" si="2"/>
        <v>0</v>
      </c>
    </row>
    <row r="30" spans="1:8" ht="15" customHeight="1" x14ac:dyDescent="0.25">
      <c r="A30" s="8">
        <f t="shared" si="0"/>
        <v>25</v>
      </c>
      <c r="B30" s="15" t="s">
        <v>50</v>
      </c>
      <c r="C30" s="13">
        <v>350</v>
      </c>
      <c r="D30" s="13" t="s">
        <v>31</v>
      </c>
      <c r="E30" s="10">
        <v>0</v>
      </c>
      <c r="F30" s="10">
        <v>0</v>
      </c>
      <c r="G30" s="11">
        <f t="shared" si="1"/>
        <v>0</v>
      </c>
      <c r="H30" s="12">
        <f t="shared" si="2"/>
        <v>0</v>
      </c>
    </row>
    <row r="31" spans="1:8" ht="15" customHeight="1" x14ac:dyDescent="0.25">
      <c r="A31" s="8">
        <f t="shared" si="0"/>
        <v>26</v>
      </c>
      <c r="B31" s="15" t="s">
        <v>33</v>
      </c>
      <c r="C31" s="13">
        <v>350</v>
      </c>
      <c r="D31" s="13" t="s">
        <v>31</v>
      </c>
      <c r="E31" s="10">
        <v>0</v>
      </c>
      <c r="F31" s="10">
        <v>0</v>
      </c>
      <c r="G31" s="11">
        <f t="shared" si="1"/>
        <v>0</v>
      </c>
      <c r="H31" s="12">
        <f t="shared" si="2"/>
        <v>0</v>
      </c>
    </row>
    <row r="32" spans="1:8" ht="15" customHeight="1" x14ac:dyDescent="0.25">
      <c r="A32" s="8">
        <f t="shared" si="0"/>
        <v>27</v>
      </c>
      <c r="B32" s="15" t="s">
        <v>34</v>
      </c>
      <c r="C32" s="13">
        <v>700</v>
      </c>
      <c r="D32" s="13" t="s">
        <v>31</v>
      </c>
      <c r="E32" s="10">
        <v>0</v>
      </c>
      <c r="F32" s="10">
        <v>0</v>
      </c>
      <c r="G32" s="11">
        <f t="shared" si="1"/>
        <v>0</v>
      </c>
      <c r="H32" s="12">
        <f t="shared" si="2"/>
        <v>0</v>
      </c>
    </row>
    <row r="33" spans="1:8" ht="15" customHeight="1" x14ac:dyDescent="0.25">
      <c r="A33" s="8">
        <f t="shared" si="0"/>
        <v>28</v>
      </c>
      <c r="B33" s="15" t="s">
        <v>35</v>
      </c>
      <c r="C33" s="13">
        <v>700</v>
      </c>
      <c r="D33" s="13" t="s">
        <v>31</v>
      </c>
      <c r="E33" s="10">
        <v>0</v>
      </c>
      <c r="F33" s="10">
        <v>0</v>
      </c>
      <c r="G33" s="11">
        <f t="shared" si="1"/>
        <v>0</v>
      </c>
      <c r="H33" s="12">
        <f t="shared" si="2"/>
        <v>0</v>
      </c>
    </row>
    <row r="34" spans="1:8" ht="15" customHeight="1" x14ac:dyDescent="0.25">
      <c r="A34" s="8">
        <f t="shared" si="0"/>
        <v>29</v>
      </c>
      <c r="B34" s="15" t="s">
        <v>36</v>
      </c>
      <c r="C34" s="13">
        <v>2</v>
      </c>
      <c r="D34" s="13" t="s">
        <v>7</v>
      </c>
      <c r="E34" s="10">
        <v>0</v>
      </c>
      <c r="F34" s="10">
        <v>0</v>
      </c>
      <c r="G34" s="11">
        <f>C34*E34</f>
        <v>0</v>
      </c>
      <c r="H34" s="12">
        <f>C34*F34</f>
        <v>0</v>
      </c>
    </row>
    <row r="35" spans="1:8" ht="15" customHeight="1" x14ac:dyDescent="0.25">
      <c r="A35" s="8">
        <f t="shared" si="0"/>
        <v>30</v>
      </c>
      <c r="B35" s="16" t="s">
        <v>37</v>
      </c>
      <c r="C35" s="17">
        <v>50</v>
      </c>
      <c r="D35" s="17" t="s">
        <v>7</v>
      </c>
      <c r="E35" s="10">
        <v>0</v>
      </c>
      <c r="F35" s="10">
        <v>0</v>
      </c>
      <c r="G35" s="11">
        <f t="shared" si="1"/>
        <v>0</v>
      </c>
      <c r="H35" s="12">
        <f t="shared" si="2"/>
        <v>0</v>
      </c>
    </row>
    <row r="36" spans="1:8" ht="16.5" customHeight="1" x14ac:dyDescent="0.25">
      <c r="A36" s="8">
        <f t="shared" si="0"/>
        <v>31</v>
      </c>
      <c r="B36" s="16" t="s">
        <v>38</v>
      </c>
      <c r="C36" s="18">
        <v>25</v>
      </c>
      <c r="D36" s="18" t="s">
        <v>39</v>
      </c>
      <c r="E36" s="10">
        <v>0</v>
      </c>
      <c r="F36" s="10">
        <v>0</v>
      </c>
      <c r="G36" s="11">
        <f>C36*E36</f>
        <v>0</v>
      </c>
      <c r="H36" s="12">
        <f>C36*F36</f>
        <v>0</v>
      </c>
    </row>
    <row r="37" spans="1:8" ht="15" customHeight="1" x14ac:dyDescent="0.25">
      <c r="A37" s="8">
        <v>32</v>
      </c>
      <c r="B37" s="16" t="s">
        <v>40</v>
      </c>
      <c r="C37" s="17">
        <v>58</v>
      </c>
      <c r="D37" s="17" t="s">
        <v>7</v>
      </c>
      <c r="E37" s="10">
        <v>0</v>
      </c>
      <c r="F37" s="10">
        <v>0</v>
      </c>
      <c r="G37" s="11">
        <f>C37*E37</f>
        <v>0</v>
      </c>
      <c r="H37" s="12">
        <f>C37*F37</f>
        <v>0</v>
      </c>
    </row>
    <row r="38" spans="1:8" ht="15" customHeight="1" x14ac:dyDescent="0.25">
      <c r="A38" s="8">
        <v>33</v>
      </c>
      <c r="B38" s="16" t="s">
        <v>41</v>
      </c>
      <c r="C38" s="17">
        <v>1</v>
      </c>
      <c r="D38" s="17" t="s">
        <v>39</v>
      </c>
      <c r="E38" s="10">
        <v>0</v>
      </c>
      <c r="F38" s="10">
        <v>0</v>
      </c>
      <c r="G38" s="11">
        <f>C38*E38</f>
        <v>0</v>
      </c>
      <c r="H38" s="12">
        <f>C38*F38</f>
        <v>0</v>
      </c>
    </row>
    <row r="39" spans="1:8" ht="15" customHeight="1" x14ac:dyDescent="0.25">
      <c r="A39" s="8">
        <f t="shared" si="0"/>
        <v>34</v>
      </c>
      <c r="B39" s="16" t="s">
        <v>42</v>
      </c>
      <c r="C39" s="17">
        <v>5</v>
      </c>
      <c r="D39" s="17" t="s">
        <v>39</v>
      </c>
      <c r="E39" s="10">
        <v>0</v>
      </c>
      <c r="F39" s="10">
        <v>0</v>
      </c>
      <c r="G39" s="11">
        <f>C39*E39</f>
        <v>0</v>
      </c>
      <c r="H39" s="12">
        <f>C39*F39</f>
        <v>0</v>
      </c>
    </row>
    <row r="40" spans="1:8" ht="15" customHeight="1" x14ac:dyDescent="0.25">
      <c r="A40" s="8">
        <f t="shared" si="0"/>
        <v>35</v>
      </c>
      <c r="B40" s="16" t="s">
        <v>43</v>
      </c>
      <c r="C40" s="17">
        <v>5</v>
      </c>
      <c r="D40" s="17" t="s">
        <v>39</v>
      </c>
      <c r="E40" s="10">
        <v>0</v>
      </c>
      <c r="F40" s="10">
        <v>0</v>
      </c>
      <c r="G40" s="11">
        <f>C40*E40</f>
        <v>0</v>
      </c>
      <c r="H40" s="12">
        <f>C40*F40</f>
        <v>0</v>
      </c>
    </row>
    <row r="41" spans="1:8" s="1" customFormat="1" ht="15" customHeight="1" x14ac:dyDescent="0.25">
      <c r="A41" s="35" t="s">
        <v>49</v>
      </c>
      <c r="B41" s="36"/>
      <c r="C41" s="36"/>
      <c r="D41" s="36"/>
      <c r="E41" s="36"/>
      <c r="F41" s="37"/>
      <c r="G41" s="4">
        <f>SUM(G6:G40)</f>
        <v>0</v>
      </c>
      <c r="H41" s="4">
        <f>SUM(H6:H40)</f>
        <v>0</v>
      </c>
    </row>
    <row r="42" spans="1:8" ht="15" customHeight="1" x14ac:dyDescent="0.25">
      <c r="A42" s="25" t="s">
        <v>54</v>
      </c>
      <c r="B42" s="26"/>
      <c r="C42" s="26"/>
      <c r="D42" s="26"/>
      <c r="E42" s="26"/>
      <c r="F42" s="27"/>
      <c r="G42" s="28">
        <f>G41+H41</f>
        <v>0</v>
      </c>
      <c r="H42" s="29"/>
    </row>
    <row r="44" spans="1:8" ht="15.75" x14ac:dyDescent="0.25">
      <c r="A44" s="24" t="s">
        <v>51</v>
      </c>
      <c r="B44" s="24"/>
      <c r="C44" s="2"/>
      <c r="D44" s="2"/>
      <c r="E44" s="2"/>
      <c r="F44" s="2"/>
      <c r="G44" s="2"/>
    </row>
    <row r="45" spans="1:8" ht="21" customHeight="1" x14ac:dyDescent="0.25">
      <c r="A45" s="6" t="s">
        <v>0</v>
      </c>
      <c r="B45" s="6" t="s">
        <v>1</v>
      </c>
      <c r="C45" s="6" t="s">
        <v>2</v>
      </c>
      <c r="D45" s="6" t="s">
        <v>3</v>
      </c>
      <c r="E45" s="7" t="s">
        <v>44</v>
      </c>
      <c r="F45" s="7" t="s">
        <v>45</v>
      </c>
      <c r="G45" s="7" t="s">
        <v>4</v>
      </c>
      <c r="H45" s="7" t="s">
        <v>5</v>
      </c>
    </row>
    <row r="46" spans="1:8" ht="205.5" customHeight="1" x14ac:dyDescent="0.25">
      <c r="A46" s="8">
        <v>1</v>
      </c>
      <c r="B46" s="19" t="s">
        <v>52</v>
      </c>
      <c r="C46" s="8">
        <v>1</v>
      </c>
      <c r="D46" s="8" t="s">
        <v>7</v>
      </c>
      <c r="E46" s="10">
        <v>0</v>
      </c>
      <c r="F46" s="10">
        <v>0</v>
      </c>
      <c r="G46" s="11">
        <f>C46*E46</f>
        <v>0</v>
      </c>
      <c r="H46" s="12">
        <f>C46*F46</f>
        <v>0</v>
      </c>
    </row>
    <row r="47" spans="1:8" ht="45" x14ac:dyDescent="0.25">
      <c r="A47" s="8">
        <f>A46+1</f>
        <v>2</v>
      </c>
      <c r="B47" s="19" t="s">
        <v>8</v>
      </c>
      <c r="C47" s="8">
        <v>1</v>
      </c>
      <c r="D47" s="8" t="s">
        <v>9</v>
      </c>
      <c r="E47" s="10">
        <v>0</v>
      </c>
      <c r="F47" s="10">
        <v>0</v>
      </c>
      <c r="G47" s="11">
        <f>C47*E47</f>
        <v>0</v>
      </c>
      <c r="H47" s="12">
        <f>C47*F47</f>
        <v>0</v>
      </c>
    </row>
    <row r="48" spans="1:8" ht="45" x14ac:dyDescent="0.25">
      <c r="A48" s="8">
        <f t="shared" ref="A48:A79" si="3">A47+1</f>
        <v>3</v>
      </c>
      <c r="B48" s="19" t="s">
        <v>10</v>
      </c>
      <c r="C48" s="8">
        <v>1</v>
      </c>
      <c r="D48" s="13" t="s">
        <v>9</v>
      </c>
      <c r="E48" s="10">
        <v>0</v>
      </c>
      <c r="F48" s="10">
        <v>0</v>
      </c>
      <c r="G48" s="11">
        <f t="shared" ref="G48:G75" si="4">C48*E48</f>
        <v>0</v>
      </c>
      <c r="H48" s="12">
        <f t="shared" ref="H48:H75" si="5">C48*F48</f>
        <v>0</v>
      </c>
    </row>
    <row r="49" spans="1:8" ht="54" customHeight="1" x14ac:dyDescent="0.25">
      <c r="A49" s="8">
        <f t="shared" si="3"/>
        <v>4</v>
      </c>
      <c r="B49" s="19" t="s">
        <v>11</v>
      </c>
      <c r="C49" s="8">
        <v>1</v>
      </c>
      <c r="D49" s="13" t="s">
        <v>9</v>
      </c>
      <c r="E49" s="10">
        <v>0</v>
      </c>
      <c r="F49" s="10">
        <v>0</v>
      </c>
      <c r="G49" s="11">
        <f t="shared" si="4"/>
        <v>0</v>
      </c>
      <c r="H49" s="12">
        <f t="shared" si="5"/>
        <v>0</v>
      </c>
    </row>
    <row r="50" spans="1:8" ht="260.25" customHeight="1" x14ac:dyDescent="0.25">
      <c r="A50" s="8">
        <f t="shared" si="3"/>
        <v>5</v>
      </c>
      <c r="B50" s="23" t="s">
        <v>12</v>
      </c>
      <c r="C50" s="8">
        <v>3</v>
      </c>
      <c r="D50" s="13" t="s">
        <v>7</v>
      </c>
      <c r="E50" s="10">
        <v>0</v>
      </c>
      <c r="F50" s="10">
        <v>0</v>
      </c>
      <c r="G50" s="11">
        <f t="shared" si="4"/>
        <v>0</v>
      </c>
      <c r="H50" s="12">
        <f t="shared" si="5"/>
        <v>0</v>
      </c>
    </row>
    <row r="51" spans="1:8" ht="396" customHeight="1" x14ac:dyDescent="0.25">
      <c r="A51" s="8">
        <f t="shared" si="3"/>
        <v>6</v>
      </c>
      <c r="B51" s="23" t="s">
        <v>13</v>
      </c>
      <c r="C51" s="13">
        <v>50</v>
      </c>
      <c r="D51" s="13" t="s">
        <v>7</v>
      </c>
      <c r="E51" s="10">
        <v>0</v>
      </c>
      <c r="F51" s="10">
        <v>0</v>
      </c>
      <c r="G51" s="11">
        <f t="shared" si="4"/>
        <v>0</v>
      </c>
      <c r="H51" s="12">
        <f t="shared" si="5"/>
        <v>0</v>
      </c>
    </row>
    <row r="52" spans="1:8" ht="57" customHeight="1" x14ac:dyDescent="0.25">
      <c r="A52" s="8">
        <f t="shared" si="3"/>
        <v>7</v>
      </c>
      <c r="B52" s="23" t="s">
        <v>14</v>
      </c>
      <c r="C52" s="13">
        <v>53</v>
      </c>
      <c r="D52" s="13" t="s">
        <v>7</v>
      </c>
      <c r="E52" s="10">
        <v>0</v>
      </c>
      <c r="F52" s="10">
        <v>0</v>
      </c>
      <c r="G52" s="11">
        <f t="shared" si="4"/>
        <v>0</v>
      </c>
      <c r="H52" s="12">
        <f t="shared" si="5"/>
        <v>0</v>
      </c>
    </row>
    <row r="53" spans="1:8" ht="30" x14ac:dyDescent="0.25">
      <c r="A53" s="8">
        <f t="shared" si="3"/>
        <v>8</v>
      </c>
      <c r="B53" s="21" t="s">
        <v>15</v>
      </c>
      <c r="C53" s="13">
        <v>3</v>
      </c>
      <c r="D53" s="13" t="s">
        <v>7</v>
      </c>
      <c r="E53" s="10">
        <v>0</v>
      </c>
      <c r="F53" s="10">
        <v>0</v>
      </c>
      <c r="G53" s="11">
        <f t="shared" si="4"/>
        <v>0</v>
      </c>
      <c r="H53" s="12">
        <f t="shared" si="5"/>
        <v>0</v>
      </c>
    </row>
    <row r="54" spans="1:8" ht="30" x14ac:dyDescent="0.25">
      <c r="A54" s="8"/>
      <c r="B54" s="21" t="s">
        <v>53</v>
      </c>
      <c r="C54" s="13">
        <v>2</v>
      </c>
      <c r="D54" s="13" t="s">
        <v>7</v>
      </c>
      <c r="E54" s="10">
        <v>0</v>
      </c>
      <c r="F54" s="10">
        <v>0</v>
      </c>
      <c r="G54" s="11">
        <f>C54*E54</f>
        <v>0</v>
      </c>
      <c r="H54" s="12">
        <f>C54*F54</f>
        <v>0</v>
      </c>
    </row>
    <row r="55" spans="1:8" ht="30" x14ac:dyDescent="0.25">
      <c r="A55" s="8">
        <f>A53+1</f>
        <v>9</v>
      </c>
      <c r="B55" s="19" t="s">
        <v>16</v>
      </c>
      <c r="C55" s="13">
        <v>3</v>
      </c>
      <c r="D55" s="8" t="s">
        <v>7</v>
      </c>
      <c r="E55" s="10">
        <v>0</v>
      </c>
      <c r="F55" s="10">
        <v>0</v>
      </c>
      <c r="G55" s="11">
        <f t="shared" si="4"/>
        <v>0</v>
      </c>
      <c r="H55" s="12">
        <f t="shared" si="5"/>
        <v>0</v>
      </c>
    </row>
    <row r="56" spans="1:8" ht="33.75" customHeight="1" x14ac:dyDescent="0.25">
      <c r="A56" s="8">
        <f t="shared" si="3"/>
        <v>10</v>
      </c>
      <c r="B56" s="19" t="s">
        <v>17</v>
      </c>
      <c r="C56" s="13">
        <v>3</v>
      </c>
      <c r="D56" s="8" t="s">
        <v>7</v>
      </c>
      <c r="E56" s="10">
        <v>0</v>
      </c>
      <c r="F56" s="10">
        <v>0</v>
      </c>
      <c r="G56" s="11">
        <f>C56*E56</f>
        <v>0</v>
      </c>
      <c r="H56" s="12">
        <f>C56*F56</f>
        <v>0</v>
      </c>
    </row>
    <row r="57" spans="1:8" ht="53.25" customHeight="1" x14ac:dyDescent="0.25">
      <c r="A57" s="8">
        <f t="shared" si="3"/>
        <v>11</v>
      </c>
      <c r="B57" s="23" t="s">
        <v>18</v>
      </c>
      <c r="C57" s="13">
        <v>50</v>
      </c>
      <c r="D57" s="13" t="s">
        <v>7</v>
      </c>
      <c r="E57" s="10">
        <v>0</v>
      </c>
      <c r="F57" s="10">
        <v>0</v>
      </c>
      <c r="G57" s="11">
        <f t="shared" si="4"/>
        <v>0</v>
      </c>
      <c r="H57" s="12">
        <f t="shared" si="5"/>
        <v>0</v>
      </c>
    </row>
    <row r="58" spans="1:8" ht="60" x14ac:dyDescent="0.25">
      <c r="A58" s="8">
        <f t="shared" si="3"/>
        <v>12</v>
      </c>
      <c r="B58" s="23" t="s">
        <v>19</v>
      </c>
      <c r="C58" s="13">
        <v>15</v>
      </c>
      <c r="D58" s="13" t="s">
        <v>7</v>
      </c>
      <c r="E58" s="10">
        <v>0</v>
      </c>
      <c r="F58" s="10">
        <v>0</v>
      </c>
      <c r="G58" s="11">
        <f t="shared" si="4"/>
        <v>0</v>
      </c>
      <c r="H58" s="12">
        <f t="shared" si="5"/>
        <v>0</v>
      </c>
    </row>
    <row r="59" spans="1:8" ht="207" customHeight="1" x14ac:dyDescent="0.25">
      <c r="A59" s="8">
        <f t="shared" si="3"/>
        <v>13</v>
      </c>
      <c r="B59" s="23" t="s">
        <v>20</v>
      </c>
      <c r="C59" s="13">
        <v>76</v>
      </c>
      <c r="D59" s="13" t="s">
        <v>7</v>
      </c>
      <c r="E59" s="10">
        <v>0</v>
      </c>
      <c r="F59" s="10">
        <v>0</v>
      </c>
      <c r="G59" s="11">
        <f t="shared" si="4"/>
        <v>0</v>
      </c>
      <c r="H59" s="12">
        <f t="shared" si="5"/>
        <v>0</v>
      </c>
    </row>
    <row r="60" spans="1:8" ht="220.5" customHeight="1" x14ac:dyDescent="0.25">
      <c r="A60" s="8">
        <f t="shared" si="3"/>
        <v>14</v>
      </c>
      <c r="B60" s="23" t="s">
        <v>21</v>
      </c>
      <c r="C60" s="13">
        <v>76</v>
      </c>
      <c r="D60" s="13" t="s">
        <v>7</v>
      </c>
      <c r="E60" s="10">
        <v>0</v>
      </c>
      <c r="F60" s="10">
        <v>0</v>
      </c>
      <c r="G60" s="11">
        <f t="shared" si="4"/>
        <v>0</v>
      </c>
      <c r="H60" s="12">
        <f t="shared" si="5"/>
        <v>0</v>
      </c>
    </row>
    <row r="61" spans="1:8" x14ac:dyDescent="0.25">
      <c r="A61" s="8">
        <f t="shared" si="3"/>
        <v>15</v>
      </c>
      <c r="B61" s="19" t="s">
        <v>22</v>
      </c>
      <c r="C61" s="13">
        <v>76</v>
      </c>
      <c r="D61" s="13" t="s">
        <v>7</v>
      </c>
      <c r="E61" s="10">
        <v>0</v>
      </c>
      <c r="F61" s="10">
        <v>0</v>
      </c>
      <c r="G61" s="11">
        <f t="shared" si="4"/>
        <v>0</v>
      </c>
      <c r="H61" s="12">
        <f t="shared" si="5"/>
        <v>0</v>
      </c>
    </row>
    <row r="62" spans="1:8" ht="248.25" customHeight="1" x14ac:dyDescent="0.25">
      <c r="A62" s="8">
        <f t="shared" si="3"/>
        <v>16</v>
      </c>
      <c r="B62" s="23" t="s">
        <v>23</v>
      </c>
      <c r="C62" s="13">
        <v>52</v>
      </c>
      <c r="D62" s="13" t="s">
        <v>7</v>
      </c>
      <c r="E62" s="10">
        <v>0</v>
      </c>
      <c r="F62" s="10">
        <v>0</v>
      </c>
      <c r="G62" s="11">
        <f t="shared" si="4"/>
        <v>0</v>
      </c>
      <c r="H62" s="12">
        <f t="shared" si="5"/>
        <v>0</v>
      </c>
    </row>
    <row r="63" spans="1:8" ht="240.75" customHeight="1" x14ac:dyDescent="0.25">
      <c r="A63" s="8">
        <f t="shared" si="3"/>
        <v>17</v>
      </c>
      <c r="B63" s="21" t="s">
        <v>24</v>
      </c>
      <c r="C63" s="13">
        <v>15</v>
      </c>
      <c r="D63" s="13" t="s">
        <v>7</v>
      </c>
      <c r="E63" s="10">
        <v>0</v>
      </c>
      <c r="F63" s="10">
        <v>0</v>
      </c>
      <c r="G63" s="11">
        <f t="shared" si="4"/>
        <v>0</v>
      </c>
      <c r="H63" s="12">
        <f t="shared" si="5"/>
        <v>0</v>
      </c>
    </row>
    <row r="64" spans="1:8" ht="39" customHeight="1" x14ac:dyDescent="0.25">
      <c r="A64" s="8">
        <f t="shared" si="3"/>
        <v>18</v>
      </c>
      <c r="B64" s="23" t="s">
        <v>25</v>
      </c>
      <c r="C64" s="13">
        <v>143</v>
      </c>
      <c r="D64" s="13" t="s">
        <v>7</v>
      </c>
      <c r="E64" s="10">
        <v>0</v>
      </c>
      <c r="F64" s="10">
        <v>0</v>
      </c>
      <c r="G64" s="11">
        <f t="shared" si="4"/>
        <v>0</v>
      </c>
      <c r="H64" s="12">
        <f t="shared" si="5"/>
        <v>0</v>
      </c>
    </row>
    <row r="65" spans="1:8" x14ac:dyDescent="0.25">
      <c r="A65" s="8">
        <f t="shared" si="3"/>
        <v>19</v>
      </c>
      <c r="B65" s="21" t="s">
        <v>27</v>
      </c>
      <c r="C65" s="13">
        <v>187</v>
      </c>
      <c r="D65" s="13" t="s">
        <v>7</v>
      </c>
      <c r="E65" s="10">
        <v>0</v>
      </c>
      <c r="F65" s="10">
        <v>0</v>
      </c>
      <c r="G65" s="11">
        <f t="shared" si="4"/>
        <v>0</v>
      </c>
      <c r="H65" s="12">
        <f t="shared" si="5"/>
        <v>0</v>
      </c>
    </row>
    <row r="66" spans="1:8" x14ac:dyDescent="0.25">
      <c r="A66" s="8">
        <f t="shared" si="3"/>
        <v>20</v>
      </c>
      <c r="B66" s="21" t="s">
        <v>28</v>
      </c>
      <c r="C66" s="13">
        <v>270</v>
      </c>
      <c r="D66" s="13" t="s">
        <v>7</v>
      </c>
      <c r="E66" s="10">
        <v>0</v>
      </c>
      <c r="F66" s="10">
        <v>0</v>
      </c>
      <c r="G66" s="11">
        <f t="shared" si="4"/>
        <v>0</v>
      </c>
      <c r="H66" s="12">
        <f t="shared" si="5"/>
        <v>0</v>
      </c>
    </row>
    <row r="67" spans="1:8" x14ac:dyDescent="0.25">
      <c r="A67" s="8">
        <f t="shared" si="3"/>
        <v>21</v>
      </c>
      <c r="B67" s="21" t="s">
        <v>29</v>
      </c>
      <c r="C67" s="13">
        <v>1</v>
      </c>
      <c r="D67" s="13" t="s">
        <v>7</v>
      </c>
      <c r="E67" s="10">
        <v>0</v>
      </c>
      <c r="F67" s="10">
        <v>0</v>
      </c>
      <c r="G67" s="11">
        <f t="shared" si="4"/>
        <v>0</v>
      </c>
      <c r="H67" s="12">
        <f t="shared" si="5"/>
        <v>0</v>
      </c>
    </row>
    <row r="68" spans="1:8" x14ac:dyDescent="0.25">
      <c r="A68" s="8">
        <f t="shared" si="3"/>
        <v>22</v>
      </c>
      <c r="B68" s="23" t="s">
        <v>30</v>
      </c>
      <c r="C68" s="13">
        <v>2400</v>
      </c>
      <c r="D68" s="13" t="s">
        <v>31</v>
      </c>
      <c r="E68" s="10">
        <v>0</v>
      </c>
      <c r="F68" s="10">
        <v>0</v>
      </c>
      <c r="G68" s="11">
        <f t="shared" si="4"/>
        <v>0</v>
      </c>
      <c r="H68" s="12">
        <f t="shared" si="5"/>
        <v>0</v>
      </c>
    </row>
    <row r="69" spans="1:8" x14ac:dyDescent="0.25">
      <c r="A69" s="8">
        <f t="shared" si="3"/>
        <v>23</v>
      </c>
      <c r="B69" s="21" t="s">
        <v>32</v>
      </c>
      <c r="C69" s="13">
        <v>2400</v>
      </c>
      <c r="D69" s="13" t="s">
        <v>31</v>
      </c>
      <c r="E69" s="10">
        <v>0</v>
      </c>
      <c r="F69" s="10">
        <v>0</v>
      </c>
      <c r="G69" s="11">
        <f t="shared" si="4"/>
        <v>0</v>
      </c>
      <c r="H69" s="12">
        <f t="shared" si="5"/>
        <v>0</v>
      </c>
    </row>
    <row r="70" spans="1:8" ht="17.25" x14ac:dyDescent="0.25">
      <c r="A70" s="8">
        <f t="shared" si="3"/>
        <v>24</v>
      </c>
      <c r="B70" s="21" t="s">
        <v>50</v>
      </c>
      <c r="C70" s="13">
        <v>400</v>
      </c>
      <c r="D70" s="13" t="s">
        <v>31</v>
      </c>
      <c r="E70" s="10">
        <v>0</v>
      </c>
      <c r="F70" s="10">
        <v>0</v>
      </c>
      <c r="G70" s="11">
        <f t="shared" si="4"/>
        <v>0</v>
      </c>
      <c r="H70" s="12">
        <f t="shared" si="5"/>
        <v>0</v>
      </c>
    </row>
    <row r="71" spans="1:8" x14ac:dyDescent="0.25">
      <c r="A71" s="8">
        <f t="shared" si="3"/>
        <v>25</v>
      </c>
      <c r="B71" s="21" t="s">
        <v>33</v>
      </c>
      <c r="C71" s="13">
        <v>400</v>
      </c>
      <c r="D71" s="13" t="s">
        <v>31</v>
      </c>
      <c r="E71" s="10">
        <v>0</v>
      </c>
      <c r="F71" s="10">
        <v>0</v>
      </c>
      <c r="G71" s="11">
        <f t="shared" si="4"/>
        <v>0</v>
      </c>
      <c r="H71" s="12">
        <f t="shared" si="5"/>
        <v>0</v>
      </c>
    </row>
    <row r="72" spans="1:8" x14ac:dyDescent="0.25">
      <c r="A72" s="8">
        <f t="shared" si="3"/>
        <v>26</v>
      </c>
      <c r="B72" s="21" t="s">
        <v>34</v>
      </c>
      <c r="C72" s="13">
        <v>500</v>
      </c>
      <c r="D72" s="13" t="s">
        <v>31</v>
      </c>
      <c r="E72" s="10">
        <v>0</v>
      </c>
      <c r="F72" s="10">
        <v>0</v>
      </c>
      <c r="G72" s="11">
        <f t="shared" si="4"/>
        <v>0</v>
      </c>
      <c r="H72" s="12">
        <f t="shared" si="5"/>
        <v>0</v>
      </c>
    </row>
    <row r="73" spans="1:8" x14ac:dyDescent="0.25">
      <c r="A73" s="8">
        <f t="shared" si="3"/>
        <v>27</v>
      </c>
      <c r="B73" s="21" t="s">
        <v>35</v>
      </c>
      <c r="C73" s="13">
        <v>500</v>
      </c>
      <c r="D73" s="13" t="s">
        <v>31</v>
      </c>
      <c r="E73" s="10">
        <v>0</v>
      </c>
      <c r="F73" s="10">
        <v>0</v>
      </c>
      <c r="G73" s="11">
        <f t="shared" si="4"/>
        <v>0</v>
      </c>
      <c r="H73" s="12">
        <f t="shared" si="5"/>
        <v>0</v>
      </c>
    </row>
    <row r="74" spans="1:8" x14ac:dyDescent="0.25">
      <c r="A74" s="8">
        <f t="shared" si="3"/>
        <v>28</v>
      </c>
      <c r="B74" s="21" t="s">
        <v>36</v>
      </c>
      <c r="C74" s="13">
        <v>3</v>
      </c>
      <c r="D74" s="13" t="s">
        <v>7</v>
      </c>
      <c r="E74" s="10">
        <v>0</v>
      </c>
      <c r="F74" s="10">
        <v>0</v>
      </c>
      <c r="G74" s="11">
        <f>C74*E74</f>
        <v>0</v>
      </c>
      <c r="H74" s="12">
        <f>C74*F74</f>
        <v>0</v>
      </c>
    </row>
    <row r="75" spans="1:8" x14ac:dyDescent="0.25">
      <c r="A75" s="8">
        <f t="shared" si="3"/>
        <v>29</v>
      </c>
      <c r="B75" s="22" t="s">
        <v>37</v>
      </c>
      <c r="C75" s="18">
        <v>50</v>
      </c>
      <c r="D75" s="18" t="s">
        <v>7</v>
      </c>
      <c r="E75" s="10">
        <v>0</v>
      </c>
      <c r="F75" s="10">
        <v>0</v>
      </c>
      <c r="G75" s="11">
        <f t="shared" si="4"/>
        <v>0</v>
      </c>
      <c r="H75" s="12">
        <f t="shared" si="5"/>
        <v>0</v>
      </c>
    </row>
    <row r="76" spans="1:8" x14ac:dyDescent="0.25">
      <c r="A76" s="8">
        <f t="shared" si="3"/>
        <v>30</v>
      </c>
      <c r="B76" s="22" t="s">
        <v>38</v>
      </c>
      <c r="C76" s="18">
        <v>5</v>
      </c>
      <c r="D76" s="18" t="s">
        <v>39</v>
      </c>
      <c r="E76" s="10">
        <v>0</v>
      </c>
      <c r="F76" s="10">
        <v>0</v>
      </c>
      <c r="G76" s="11">
        <f>C76*E76</f>
        <v>0</v>
      </c>
      <c r="H76" s="12">
        <f>C76*F76</f>
        <v>0</v>
      </c>
    </row>
    <row r="77" spans="1:8" x14ac:dyDescent="0.25">
      <c r="A77" s="8">
        <f>A76+1</f>
        <v>31</v>
      </c>
      <c r="B77" s="22" t="s">
        <v>41</v>
      </c>
      <c r="C77" s="18">
        <v>1</v>
      </c>
      <c r="D77" s="18" t="s">
        <v>39</v>
      </c>
      <c r="E77" s="10">
        <v>0</v>
      </c>
      <c r="F77" s="10">
        <v>0</v>
      </c>
      <c r="G77" s="11">
        <f>C77*E77</f>
        <v>0</v>
      </c>
      <c r="H77" s="12">
        <f>C77*F77</f>
        <v>0</v>
      </c>
    </row>
    <row r="78" spans="1:8" x14ac:dyDescent="0.25">
      <c r="A78" s="8">
        <f t="shared" si="3"/>
        <v>32</v>
      </c>
      <c r="B78" s="22" t="s">
        <v>42</v>
      </c>
      <c r="C78" s="18">
        <v>2</v>
      </c>
      <c r="D78" s="18" t="s">
        <v>39</v>
      </c>
      <c r="E78" s="10">
        <v>0</v>
      </c>
      <c r="F78" s="10">
        <v>0</v>
      </c>
      <c r="G78" s="11">
        <f>C78*E78</f>
        <v>0</v>
      </c>
      <c r="H78" s="12">
        <f>C78*F78</f>
        <v>0</v>
      </c>
    </row>
    <row r="79" spans="1:8" x14ac:dyDescent="0.25">
      <c r="A79" s="8">
        <f t="shared" si="3"/>
        <v>33</v>
      </c>
      <c r="B79" s="22" t="s">
        <v>43</v>
      </c>
      <c r="C79" s="18">
        <v>2</v>
      </c>
      <c r="D79" s="18" t="s">
        <v>39</v>
      </c>
      <c r="E79" s="10">
        <v>0</v>
      </c>
      <c r="F79" s="10">
        <v>0</v>
      </c>
      <c r="G79" s="11">
        <f>C79*E79</f>
        <v>0</v>
      </c>
      <c r="H79" s="12">
        <f>C79*F79</f>
        <v>0</v>
      </c>
    </row>
    <row r="80" spans="1:8" x14ac:dyDescent="0.25">
      <c r="A80" s="30" t="s">
        <v>49</v>
      </c>
      <c r="B80" s="31"/>
      <c r="C80" s="31"/>
      <c r="D80" s="31"/>
      <c r="E80" s="31"/>
      <c r="F80" s="31"/>
      <c r="G80" s="4">
        <f>SUM(G46:G79)</f>
        <v>0</v>
      </c>
      <c r="H80" s="4">
        <f>SUM(H46:H79)</f>
        <v>0</v>
      </c>
    </row>
    <row r="81" spans="1:8" ht="15" customHeight="1" x14ac:dyDescent="0.25">
      <c r="A81" s="25" t="s">
        <v>55</v>
      </c>
      <c r="B81" s="26"/>
      <c r="C81" s="26"/>
      <c r="D81" s="26"/>
      <c r="E81" s="26"/>
      <c r="F81" s="27"/>
      <c r="G81" s="28">
        <f>G80+H80</f>
        <v>0</v>
      </c>
      <c r="H81" s="29"/>
    </row>
  </sheetData>
  <mergeCells count="10">
    <mergeCell ref="A1:B1"/>
    <mergeCell ref="A4:B4"/>
    <mergeCell ref="A41:F41"/>
    <mergeCell ref="A42:F42"/>
    <mergeCell ref="G42:H42"/>
    <mergeCell ref="A44:B44"/>
    <mergeCell ref="A81:F81"/>
    <mergeCell ref="G81:H81"/>
    <mergeCell ref="A80:F80"/>
    <mergeCell ref="A2:G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Křenová</dc:creator>
  <cp:lastModifiedBy>Lucie Křenová</cp:lastModifiedBy>
  <cp:lastPrinted>2023-10-12T11:56:37Z</cp:lastPrinted>
  <dcterms:created xsi:type="dcterms:W3CDTF">2023-10-12T11:38:14Z</dcterms:created>
  <dcterms:modified xsi:type="dcterms:W3CDTF">2023-10-16T06:05:26Z</dcterms:modified>
</cp:coreProperties>
</file>