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ktualni\Ukoly_Ja\UKOLY\NUTNO\Verejnezakazky\2023\Monitoring\CNPK\"/>
    </mc:Choice>
  </mc:AlternateContent>
  <xr:revisionPtr revIDLastSave="0" documentId="13_ncr:1_{9F4149BC-D781-4B16-B953-CB5732AF97B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3" r:id="rId1"/>
    <sheet name="Klatovy škola, domov mlád, jíde" sheetId="4" r:id="rId2"/>
    <sheet name="Klatovy Cukrářství, pekařství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5" l="1"/>
  <c r="D44" i="5"/>
  <c r="D46" i="5" s="1"/>
  <c r="D52" i="5"/>
  <c r="D51" i="5"/>
  <c r="D54" i="5" s="1"/>
  <c r="D55" i="5" s="1"/>
  <c r="D40" i="5"/>
  <c r="D39" i="5"/>
  <c r="D38" i="5"/>
  <c r="D37" i="5"/>
  <c r="D33" i="5"/>
  <c r="D32" i="5"/>
  <c r="D31" i="5"/>
  <c r="D30" i="5"/>
  <c r="D29" i="5"/>
  <c r="D28" i="5"/>
  <c r="D27" i="5"/>
  <c r="D23" i="5"/>
  <c r="D22" i="5"/>
  <c r="D21" i="5"/>
  <c r="D17" i="5"/>
  <c r="D16" i="5"/>
  <c r="D15" i="5"/>
  <c r="D14" i="5"/>
  <c r="D13" i="5"/>
  <c r="D12" i="5"/>
  <c r="D11" i="5"/>
  <c r="D10" i="5"/>
  <c r="D9" i="5"/>
  <c r="D8" i="5"/>
  <c r="D7" i="5"/>
  <c r="D6" i="5"/>
  <c r="D41" i="5" l="1"/>
  <c r="D34" i="5"/>
  <c r="D24" i="5"/>
  <c r="D18" i="5"/>
  <c r="D48" i="5" l="1"/>
  <c r="D50" i="4"/>
  <c r="D49" i="4"/>
  <c r="D51" i="4" s="1"/>
  <c r="D57" i="4"/>
  <c r="D56" i="4"/>
  <c r="D45" i="4"/>
  <c r="D44" i="4"/>
  <c r="D43" i="4"/>
  <c r="D42" i="4"/>
  <c r="D38" i="4"/>
  <c r="D37" i="4"/>
  <c r="D36" i="4"/>
  <c r="D35" i="4"/>
  <c r="D34" i="4"/>
  <c r="D33" i="4"/>
  <c r="D32" i="4"/>
  <c r="D31" i="4"/>
  <c r="D27" i="4"/>
  <c r="D26" i="4"/>
  <c r="D28" i="4" s="1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7" i="5" l="1"/>
  <c r="C6" i="3" s="1"/>
  <c r="D6" i="3" s="1"/>
  <c r="E6" i="3" s="1"/>
  <c r="D59" i="4"/>
  <c r="D60" i="4" s="1"/>
  <c r="D39" i="4"/>
  <c r="D23" i="4"/>
  <c r="D46" i="4"/>
  <c r="D53" i="4" l="1"/>
  <c r="D62" i="4" l="1"/>
  <c r="C5" i="3" l="1"/>
  <c r="C7" i="3" s="1"/>
  <c r="D5" i="3"/>
  <c r="E5" i="3" s="1"/>
  <c r="E9" i="3" l="1"/>
  <c r="D7" i="3"/>
  <c r="E10" i="3" s="1"/>
  <c r="E11" i="3"/>
  <c r="E7" i="3"/>
</calcChain>
</file>

<file path=xl/sharedStrings.xml><?xml version="1.0" encoding="utf-8"?>
<sst xmlns="http://schemas.openxmlformats.org/spreadsheetml/2006/main" count="164" uniqueCount="78">
  <si>
    <t>Položka</t>
  </si>
  <si>
    <t>Cena celkem bez DPH</t>
  </si>
  <si>
    <t>Položkový rozpočet  Klatovy škola, domov mládeže, jídelna Národních mučedníků 141</t>
  </si>
  <si>
    <t>Cena/ks</t>
  </si>
  <si>
    <t>ks</t>
  </si>
  <si>
    <t>cena celkem</t>
  </si>
  <si>
    <t xml:space="preserve">RFG-LP-H - Ethernet Gateway </t>
  </si>
  <si>
    <t xml:space="preserve">REP-LP-H - Opakovač </t>
  </si>
  <si>
    <t xml:space="preserve">SI4.1-H - Převodník pulsů </t>
  </si>
  <si>
    <t>TES-H</t>
  </si>
  <si>
    <t>TI3.10- Teplotní a vlhkostní čidlo indoor</t>
  </si>
  <si>
    <t>Antena 3dB sklopná</t>
  </si>
  <si>
    <t>Krabice instalační MALÁ</t>
  </si>
  <si>
    <t xml:space="preserve">Kryt pro 6 modulů  S-6 </t>
  </si>
  <si>
    <t>Zdroj AC/DC DIN   Spínaný zdroj MEAN WELL HDR-15-15</t>
  </si>
  <si>
    <t>Odpínač pojistky 2A včetně pojistky</t>
  </si>
  <si>
    <t>Zdroj pro oddělovače pulsů</t>
  </si>
  <si>
    <t>Oddělovač pulsů</t>
  </si>
  <si>
    <t>Přepínač tarifů</t>
  </si>
  <si>
    <t>MaxLink pasivní PoE univerzální set AFA-1</t>
  </si>
  <si>
    <t>Ubiquiti INS-3AF-I-G - Gigabitový PoE konvertor 802.3af/24V, vnitřní</t>
  </si>
  <si>
    <t>Snímač ELSTER Reed-Disk T162</t>
  </si>
  <si>
    <t>Snímač HRI</t>
  </si>
  <si>
    <t>Instalační a pomocný materiál</t>
  </si>
  <si>
    <t>cena/ks</t>
  </si>
  <si>
    <t>celkem</t>
  </si>
  <si>
    <t>Instalační mateiál pro WACO moduly</t>
  </si>
  <si>
    <t>Elektroinstalační materiál</t>
  </si>
  <si>
    <t xml:space="preserve">Práce </t>
  </si>
  <si>
    <t>Projektová činnost (tech.průzkum)</t>
  </si>
  <si>
    <t>Projektová činnost  (zpracování projektu)</t>
  </si>
  <si>
    <t>Instalace WACO</t>
  </si>
  <si>
    <t>Montáž optooddělovačů</t>
  </si>
  <si>
    <t>Kompletace prvků WACO</t>
  </si>
  <si>
    <t>Implementace Flexim</t>
  </si>
  <si>
    <t>Konfigurace prvků</t>
  </si>
  <si>
    <t>Předání díla</t>
  </si>
  <si>
    <t>Doprava</t>
  </si>
  <si>
    <t>cena/km</t>
  </si>
  <si>
    <t>km</t>
  </si>
  <si>
    <t>Doprava technické šetření</t>
  </si>
  <si>
    <t>Doprava optooddělovače</t>
  </si>
  <si>
    <t>Doprava instalace</t>
  </si>
  <si>
    <t>Doprava předání díla</t>
  </si>
  <si>
    <t>Nepřetržitý monitoring v režimu 24/7/365 (48 měsíců)</t>
  </si>
  <si>
    <t>Licence Flexim (48 měsíců)</t>
  </si>
  <si>
    <t>Cena za úpravu měřidel a poplatky dodavatelům energií</t>
  </si>
  <si>
    <t>Inženýring</t>
  </si>
  <si>
    <t>Položkový rozpočet Klatovy Cukrářství, pekařství Na Zemědělce</t>
  </si>
  <si>
    <t>snímač  HRI-MEI</t>
  </si>
  <si>
    <t>Sloupek pro SI</t>
  </si>
  <si>
    <t>Klatovy škola, domov mládeže, jídelna Národních mučedníků 141</t>
  </si>
  <si>
    <t xml:space="preserve">Instalační a pomocný materiál celkem </t>
  </si>
  <si>
    <t>HW  celkem</t>
  </si>
  <si>
    <t xml:space="preserve">Práce celkem </t>
  </si>
  <si>
    <t xml:space="preserve">Doprava celkem </t>
  </si>
  <si>
    <t>Instalační a pomocný materiál celkem</t>
  </si>
  <si>
    <t>CENY V KČ BEZ DPH</t>
  </si>
  <si>
    <t>Klatovy Cukrářství, pekařství Na Zemědělce</t>
  </si>
  <si>
    <t>Cena bez DPH</t>
  </si>
  <si>
    <t>CENA CELKEM</t>
  </si>
  <si>
    <t>DPH (21%)</t>
  </si>
  <si>
    <t>Cena celkem včetně DPH</t>
  </si>
  <si>
    <t>Za zhotovitele</t>
  </si>
  <si>
    <t>Jméno :</t>
  </si>
  <si>
    <t>Datum :</t>
  </si>
  <si>
    <t>Podpis:</t>
  </si>
  <si>
    <t>Za objednatele</t>
  </si>
  <si>
    <t>Podpis :</t>
  </si>
  <si>
    <t>Přílhoha č. 2a) Oceněný soupis prací Monitoring v nemovitostech Střední školy zemědělské a potravinářské, Klatovy, Národních mučedníků 141</t>
  </si>
  <si>
    <t>Ostatní celkem</t>
  </si>
  <si>
    <t>Instalace celkem (Dodávka a montáž technologie pro on-line odečet a přenos hodnot do centrálního systému)</t>
  </si>
  <si>
    <t>-</t>
  </si>
  <si>
    <t>Provádění on-line monitoringu vč. zajištění přístupu do monitorovacího SW</t>
  </si>
  <si>
    <t>poznámka: vyplňte jen zelené buňky</t>
  </si>
  <si>
    <t>Provádění on-line monitoringu vč. zajištění přístupu do monitorovacího SW/měsíc</t>
  </si>
  <si>
    <t>,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</si>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</sst>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&quot;[$Kč-405]&quot; &quot;;&quot;-&quot;* #,##0&quot; &quot;[$Kč-405]&quot; &quot;;&quot; &quot;* &quot;-&quot;??&quot; &quot;[$Kč-405]&quot; &quot;"/>
    <numFmt numFmtId="165" formatCode="&quot; &quot;* #,##0.00&quot; &quot;[$Kč-405]&quot; &quot;;&quot;-&quot;* #,##0.00&quot; &quot;[$Kč-405]&quot; &quot;;&quot; &quot;* &quot;-&quot;??&quot; &quot;[$Kč-405]&quot;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2" xfId="0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0" fillId="4" borderId="4" xfId="0" applyFill="1" applyBorder="1"/>
    <xf numFmtId="164" fontId="0" fillId="5" borderId="4" xfId="0" applyNumberFormat="1" applyFill="1" applyBorder="1"/>
    <xf numFmtId="164" fontId="0" fillId="4" borderId="4" xfId="0" applyNumberFormat="1" applyFill="1" applyBorder="1"/>
    <xf numFmtId="0" fontId="3" fillId="4" borderId="4" xfId="0" applyFont="1" applyFill="1" applyBorder="1" applyAlignment="1">
      <alignment horizontal="left" vertical="center"/>
    </xf>
    <xf numFmtId="0" fontId="0" fillId="4" borderId="5" xfId="0" applyFill="1" applyBorder="1"/>
    <xf numFmtId="164" fontId="0" fillId="5" borderId="5" xfId="0" applyNumberFormat="1" applyFill="1" applyBorder="1"/>
    <xf numFmtId="0" fontId="0" fillId="4" borderId="1" xfId="0" applyFill="1" applyBorder="1"/>
    <xf numFmtId="164" fontId="0" fillId="5" borderId="1" xfId="0" applyNumberForma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/>
    <xf numFmtId="164" fontId="4" fillId="3" borderId="1" xfId="0" applyNumberFormat="1" applyFont="1" applyFill="1" applyBorder="1"/>
    <xf numFmtId="0" fontId="2" fillId="3" borderId="1" xfId="0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5" fillId="4" borderId="6" xfId="0" applyFont="1" applyFill="1" applyBorder="1"/>
    <xf numFmtId="164" fontId="0" fillId="5" borderId="6" xfId="0" applyNumberFormat="1" applyFill="1" applyBorder="1"/>
    <xf numFmtId="0" fontId="0" fillId="4" borderId="6" xfId="0" applyFill="1" applyBorder="1"/>
    <xf numFmtId="1" fontId="4" fillId="3" borderId="1" xfId="0" applyNumberFormat="1" applyFont="1" applyFill="1" applyBorder="1"/>
    <xf numFmtId="0" fontId="0" fillId="5" borderId="1" xfId="0" applyFill="1" applyBorder="1"/>
    <xf numFmtId="0" fontId="1" fillId="3" borderId="1" xfId="0" applyFont="1" applyFill="1" applyBorder="1" applyAlignment="1">
      <alignment horizontal="center"/>
    </xf>
    <xf numFmtId="165" fontId="0" fillId="3" borderId="1" xfId="0" applyNumberFormat="1" applyFill="1" applyBorder="1"/>
    <xf numFmtId="164" fontId="0" fillId="4" borderId="5" xfId="0" applyNumberFormat="1" applyFill="1" applyBorder="1"/>
    <xf numFmtId="164" fontId="0" fillId="4" borderId="1" xfId="0" applyNumberFormat="1" applyFill="1" applyBorder="1"/>
    <xf numFmtId="0" fontId="2" fillId="3" borderId="1" xfId="0" applyFont="1" applyFill="1" applyBorder="1" applyAlignment="1">
      <alignment horizontal="center"/>
    </xf>
    <xf numFmtId="0" fontId="0" fillId="4" borderId="0" xfId="0" applyFill="1"/>
    <xf numFmtId="0" fontId="7" fillId="0" borderId="0" xfId="1" applyFont="1" applyBorder="1"/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65" fontId="1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164" fontId="0" fillId="0" borderId="0" xfId="0" applyNumberFormat="1"/>
    <xf numFmtId="0" fontId="4" fillId="6" borderId="1" xfId="0" applyFont="1" applyFill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9" fillId="5" borderId="0" xfId="0" applyFont="1" applyFill="1"/>
    <xf numFmtId="0" fontId="4" fillId="3" borderId="1" xfId="0" applyFont="1" applyFill="1" applyBorder="1" applyAlignment="1">
      <alignment horizontal="left"/>
    </xf>
    <xf numFmtId="164" fontId="9" fillId="6" borderId="1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8"/>
  <sheetViews>
    <sheetView workbookViewId="0">
      <selection activeCell="E15" sqref="E15"/>
    </sheetView>
  </sheetViews>
  <sheetFormatPr defaultRowHeight="15" x14ac:dyDescent="0.25"/>
  <cols>
    <col min="2" max="2" width="57.42578125" customWidth="1"/>
    <col min="3" max="3" width="13.28515625" bestFit="1" customWidth="1"/>
    <col min="4" max="4" width="11.85546875" customWidth="1"/>
    <col min="5" max="5" width="22.85546875" customWidth="1"/>
  </cols>
  <sheetData>
    <row r="2" spans="2:5" x14ac:dyDescent="0.25">
      <c r="B2" t="s">
        <v>69</v>
      </c>
    </row>
    <row r="4" spans="2:5" x14ac:dyDescent="0.25">
      <c r="B4" s="33" t="s">
        <v>0</v>
      </c>
      <c r="C4" s="33" t="s">
        <v>59</v>
      </c>
      <c r="D4" s="33" t="s">
        <v>61</v>
      </c>
      <c r="E4" s="33" t="s">
        <v>62</v>
      </c>
    </row>
    <row r="5" spans="2:5" x14ac:dyDescent="0.25">
      <c r="B5" t="s">
        <v>51</v>
      </c>
      <c r="C5">
        <f>'Klatovy škola, domov mlád, jíde'!D62</f>
        <v>0</v>
      </c>
      <c r="D5">
        <f>C5*0.21</f>
        <v>0</v>
      </c>
      <c r="E5">
        <f>C5+D5</f>
        <v>0</v>
      </c>
    </row>
    <row r="6" spans="2:5" x14ac:dyDescent="0.25">
      <c r="B6" t="s">
        <v>58</v>
      </c>
      <c r="C6">
        <f>'Klatovy Cukrářství, pekařství'!D57</f>
        <v>0</v>
      </c>
      <c r="D6">
        <f>C6*0.21</f>
        <v>0</v>
      </c>
      <c r="E6">
        <f>C6+D6</f>
        <v>0</v>
      </c>
    </row>
    <row r="7" spans="2:5" x14ac:dyDescent="0.25">
      <c r="B7" s="41" t="s">
        <v>60</v>
      </c>
      <c r="C7" s="41">
        <f>SUM(C5:C6)</f>
        <v>0</v>
      </c>
      <c r="D7" s="41">
        <f>C7*0.21</f>
        <v>0</v>
      </c>
      <c r="E7" s="41">
        <f>C7+D7</f>
        <v>0</v>
      </c>
    </row>
    <row r="9" spans="2:5" x14ac:dyDescent="0.25">
      <c r="B9" s="42" t="s">
        <v>59</v>
      </c>
      <c r="C9" s="42"/>
      <c r="D9" s="42"/>
      <c r="E9" s="42">
        <f>C7</f>
        <v>0</v>
      </c>
    </row>
    <row r="10" spans="2:5" x14ac:dyDescent="0.25">
      <c r="B10" s="42" t="s">
        <v>61</v>
      </c>
      <c r="C10" s="42"/>
      <c r="D10" s="42"/>
      <c r="E10" s="42">
        <f>D7</f>
        <v>0</v>
      </c>
    </row>
    <row r="11" spans="2:5" x14ac:dyDescent="0.25">
      <c r="B11" s="42" t="s">
        <v>62</v>
      </c>
      <c r="C11" s="42"/>
      <c r="D11" s="42"/>
      <c r="E11" s="42">
        <f>SUM(E9:E10)</f>
        <v>0</v>
      </c>
    </row>
    <row r="14" spans="2:5" x14ac:dyDescent="0.25">
      <c r="B14" s="34" t="s">
        <v>63</v>
      </c>
      <c r="C14" s="34" t="s">
        <v>67</v>
      </c>
    </row>
    <row r="15" spans="2:5" x14ac:dyDescent="0.25">
      <c r="B15" s="34" t="s">
        <v>64</v>
      </c>
      <c r="C15" s="34" t="s">
        <v>64</v>
      </c>
    </row>
    <row r="16" spans="2:5" x14ac:dyDescent="0.25">
      <c r="B16" s="34" t="s">
        <v>65</v>
      </c>
      <c r="C16" s="34" t="s">
        <v>65</v>
      </c>
    </row>
    <row r="17" spans="2:3" x14ac:dyDescent="0.25">
      <c r="B17" s="34" t="s">
        <v>66</v>
      </c>
      <c r="C17" s="34" t="s">
        <v>68</v>
      </c>
    </row>
    <row r="18" spans="2:3" x14ac:dyDescent="0.25">
      <c r="C18" s="34"/>
    </row>
  </sheetData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2"/>
  <sheetViews>
    <sheetView topLeftCell="A39" workbookViewId="0">
      <selection activeCell="J49" sqref="J49"/>
    </sheetView>
  </sheetViews>
  <sheetFormatPr defaultRowHeight="15" x14ac:dyDescent="0.25"/>
  <cols>
    <col min="1" max="1" width="62.140625" customWidth="1"/>
    <col min="2" max="2" width="13.7109375" customWidth="1"/>
    <col min="4" max="4" width="18.42578125" customWidth="1"/>
  </cols>
  <sheetData>
    <row r="1" spans="1:4" x14ac:dyDescent="0.25">
      <c r="A1" s="53" t="s">
        <v>74</v>
      </c>
    </row>
    <row r="3" spans="1:4" ht="18.75" x14ac:dyDescent="0.25">
      <c r="A3" s="1"/>
      <c r="B3" s="2" t="s">
        <v>2</v>
      </c>
      <c r="C3" s="3"/>
      <c r="D3" s="4"/>
    </row>
    <row r="4" spans="1:4" x14ac:dyDescent="0.25">
      <c r="A4" t="s">
        <v>57</v>
      </c>
    </row>
    <row r="5" spans="1:4" x14ac:dyDescent="0.25">
      <c r="A5" s="5" t="s">
        <v>0</v>
      </c>
      <c r="B5" s="6" t="s">
        <v>3</v>
      </c>
      <c r="C5" s="6" t="s">
        <v>4</v>
      </c>
      <c r="D5" s="6" t="s">
        <v>5</v>
      </c>
    </row>
    <row r="6" spans="1:4" x14ac:dyDescent="0.25">
      <c r="A6" s="7" t="s">
        <v>6</v>
      </c>
      <c r="B6" s="8"/>
      <c r="C6" s="7">
        <v>5</v>
      </c>
      <c r="D6" s="9">
        <f t="shared" ref="D6:D22" si="0">B6*C6</f>
        <v>0</v>
      </c>
    </row>
    <row r="7" spans="1:4" x14ac:dyDescent="0.25">
      <c r="A7" s="7" t="s">
        <v>7</v>
      </c>
      <c r="B7" s="8"/>
      <c r="C7" s="7">
        <v>1</v>
      </c>
      <c r="D7" s="9">
        <f t="shared" si="0"/>
        <v>0</v>
      </c>
    </row>
    <row r="8" spans="1:4" x14ac:dyDescent="0.25">
      <c r="A8" s="7" t="s">
        <v>8</v>
      </c>
      <c r="B8" s="8"/>
      <c r="C8" s="7">
        <v>3</v>
      </c>
      <c r="D8" s="9">
        <f t="shared" si="0"/>
        <v>0</v>
      </c>
    </row>
    <row r="9" spans="1:4" x14ac:dyDescent="0.25">
      <c r="A9" s="7" t="s">
        <v>9</v>
      </c>
      <c r="B9" s="8"/>
      <c r="C9" s="7">
        <v>8</v>
      </c>
      <c r="D9" s="9">
        <f t="shared" si="0"/>
        <v>0</v>
      </c>
    </row>
    <row r="10" spans="1:4" x14ac:dyDescent="0.25">
      <c r="A10" s="7" t="s">
        <v>10</v>
      </c>
      <c r="B10" s="8"/>
      <c r="C10" s="7">
        <v>22</v>
      </c>
      <c r="D10" s="9">
        <f t="shared" si="0"/>
        <v>0</v>
      </c>
    </row>
    <row r="11" spans="1:4" x14ac:dyDescent="0.25">
      <c r="A11" s="7" t="s">
        <v>11</v>
      </c>
      <c r="B11" s="8"/>
      <c r="C11" s="7">
        <v>17</v>
      </c>
      <c r="D11" s="9">
        <f t="shared" si="0"/>
        <v>0</v>
      </c>
    </row>
    <row r="12" spans="1:4" x14ac:dyDescent="0.25">
      <c r="A12" s="7" t="s">
        <v>12</v>
      </c>
      <c r="B12" s="8"/>
      <c r="C12" s="7">
        <v>6</v>
      </c>
      <c r="D12" s="9">
        <f t="shared" si="0"/>
        <v>0</v>
      </c>
    </row>
    <row r="13" spans="1:4" x14ac:dyDescent="0.25">
      <c r="A13" s="7" t="s">
        <v>13</v>
      </c>
      <c r="B13" s="8"/>
      <c r="C13" s="7">
        <v>1</v>
      </c>
      <c r="D13" s="9">
        <f t="shared" si="0"/>
        <v>0</v>
      </c>
    </row>
    <row r="14" spans="1:4" x14ac:dyDescent="0.25">
      <c r="A14" s="7" t="s">
        <v>14</v>
      </c>
      <c r="B14" s="8"/>
      <c r="C14" s="7">
        <v>1</v>
      </c>
      <c r="D14" s="9">
        <f t="shared" si="0"/>
        <v>0</v>
      </c>
    </row>
    <row r="15" spans="1:4" x14ac:dyDescent="0.25">
      <c r="A15" s="10" t="s">
        <v>15</v>
      </c>
      <c r="B15" s="8"/>
      <c r="C15" s="7">
        <v>1</v>
      </c>
      <c r="D15" s="9">
        <f t="shared" si="0"/>
        <v>0</v>
      </c>
    </row>
    <row r="16" spans="1:4" x14ac:dyDescent="0.25">
      <c r="A16" s="7" t="s">
        <v>16</v>
      </c>
      <c r="B16" s="8"/>
      <c r="C16" s="7">
        <v>1</v>
      </c>
      <c r="D16" s="9">
        <f t="shared" si="0"/>
        <v>0</v>
      </c>
    </row>
    <row r="17" spans="1:4" x14ac:dyDescent="0.25">
      <c r="A17" s="7" t="s">
        <v>17</v>
      </c>
      <c r="B17" s="8"/>
      <c r="C17" s="7">
        <v>1</v>
      </c>
      <c r="D17" s="9">
        <f t="shared" si="0"/>
        <v>0</v>
      </c>
    </row>
    <row r="18" spans="1:4" x14ac:dyDescent="0.25">
      <c r="A18" s="7" t="s">
        <v>18</v>
      </c>
      <c r="B18" s="8"/>
      <c r="C18" s="7">
        <v>2</v>
      </c>
      <c r="D18" s="9">
        <f t="shared" si="0"/>
        <v>0</v>
      </c>
    </row>
    <row r="19" spans="1:4" x14ac:dyDescent="0.25">
      <c r="A19" s="7" t="s">
        <v>19</v>
      </c>
      <c r="B19" s="8"/>
      <c r="C19" s="7">
        <v>5</v>
      </c>
      <c r="D19" s="9">
        <f t="shared" si="0"/>
        <v>0</v>
      </c>
    </row>
    <row r="20" spans="1:4" x14ac:dyDescent="0.25">
      <c r="A20" s="11" t="s">
        <v>20</v>
      </c>
      <c r="B20" s="12"/>
      <c r="C20" s="11">
        <v>5</v>
      </c>
      <c r="D20" s="9">
        <f t="shared" si="0"/>
        <v>0</v>
      </c>
    </row>
    <row r="21" spans="1:4" x14ac:dyDescent="0.25">
      <c r="A21" s="13" t="s">
        <v>21</v>
      </c>
      <c r="B21" s="14"/>
      <c r="C21" s="13">
        <v>1</v>
      </c>
      <c r="D21" s="9">
        <f t="shared" si="0"/>
        <v>0</v>
      </c>
    </row>
    <row r="22" spans="1:4" x14ac:dyDescent="0.25">
      <c r="A22" s="13" t="s">
        <v>22</v>
      </c>
      <c r="B22" s="14"/>
      <c r="C22" s="13">
        <v>1</v>
      </c>
      <c r="D22" s="9">
        <f t="shared" si="0"/>
        <v>0</v>
      </c>
    </row>
    <row r="23" spans="1:4" ht="15.75" x14ac:dyDescent="0.25">
      <c r="A23" s="15" t="s">
        <v>53</v>
      </c>
      <c r="B23" s="16"/>
      <c r="C23" s="16"/>
      <c r="D23" s="17">
        <f>SUM(D6:D22)</f>
        <v>0</v>
      </c>
    </row>
    <row r="24" spans="1:4" x14ac:dyDescent="0.25">
      <c r="A24" s="16"/>
      <c r="B24" s="16"/>
      <c r="C24" s="16"/>
      <c r="D24" s="16"/>
    </row>
    <row r="25" spans="1:4" ht="15.75" x14ac:dyDescent="0.25">
      <c r="A25" s="21" t="s">
        <v>23</v>
      </c>
      <c r="B25" s="40" t="s">
        <v>24</v>
      </c>
      <c r="C25" s="40" t="s">
        <v>4</v>
      </c>
      <c r="D25" s="40" t="s">
        <v>25</v>
      </c>
    </row>
    <row r="26" spans="1:4" x14ac:dyDescent="0.25">
      <c r="A26" s="13" t="s">
        <v>26</v>
      </c>
      <c r="B26" s="14"/>
      <c r="C26" s="13">
        <v>6</v>
      </c>
      <c r="D26" s="9">
        <f>B26*C26</f>
        <v>0</v>
      </c>
    </row>
    <row r="27" spans="1:4" x14ac:dyDescent="0.25">
      <c r="A27" s="13" t="s">
        <v>27</v>
      </c>
      <c r="B27" s="14"/>
      <c r="C27" s="13">
        <v>4</v>
      </c>
      <c r="D27" s="9">
        <f>B27*C27</f>
        <v>0</v>
      </c>
    </row>
    <row r="28" spans="1:4" ht="15.75" x14ac:dyDescent="0.25">
      <c r="A28" s="15" t="s">
        <v>52</v>
      </c>
      <c r="B28" s="19"/>
      <c r="C28" s="20"/>
      <c r="D28" s="17">
        <f>SUM(D26:D27)</f>
        <v>0</v>
      </c>
    </row>
    <row r="29" spans="1:4" x14ac:dyDescent="0.25">
      <c r="A29" s="16"/>
      <c r="B29" s="16"/>
      <c r="C29" s="16"/>
      <c r="D29" s="16"/>
    </row>
    <row r="30" spans="1:4" ht="15.75" x14ac:dyDescent="0.25">
      <c r="A30" s="21" t="s">
        <v>28</v>
      </c>
      <c r="B30" s="40" t="s">
        <v>24</v>
      </c>
      <c r="C30" s="40" t="s">
        <v>4</v>
      </c>
      <c r="D30" s="40" t="s">
        <v>25</v>
      </c>
    </row>
    <row r="31" spans="1:4" ht="15.75" x14ac:dyDescent="0.25">
      <c r="A31" s="22" t="s">
        <v>29</v>
      </c>
      <c r="B31" s="14"/>
      <c r="C31" s="13">
        <v>3</v>
      </c>
      <c r="D31" s="9">
        <f t="shared" ref="D31:D38" si="1">B31*C31</f>
        <v>0</v>
      </c>
    </row>
    <row r="32" spans="1:4" ht="15.75" x14ac:dyDescent="0.25">
      <c r="A32" s="22" t="s">
        <v>30</v>
      </c>
      <c r="B32" s="14"/>
      <c r="C32" s="13">
        <v>8</v>
      </c>
      <c r="D32" s="9">
        <f t="shared" si="1"/>
        <v>0</v>
      </c>
    </row>
    <row r="33" spans="1:4" ht="15.75" x14ac:dyDescent="0.25">
      <c r="A33" s="22" t="s">
        <v>31</v>
      </c>
      <c r="B33" s="14"/>
      <c r="C33" s="13">
        <v>30</v>
      </c>
      <c r="D33" s="9">
        <f t="shared" si="1"/>
        <v>0</v>
      </c>
    </row>
    <row r="34" spans="1:4" ht="15.75" x14ac:dyDescent="0.25">
      <c r="A34" s="22" t="s">
        <v>32</v>
      </c>
      <c r="B34" s="14"/>
      <c r="C34" s="13">
        <v>3</v>
      </c>
      <c r="D34" s="9">
        <f t="shared" si="1"/>
        <v>0</v>
      </c>
    </row>
    <row r="35" spans="1:4" ht="15.75" x14ac:dyDescent="0.25">
      <c r="A35" s="22" t="s">
        <v>33</v>
      </c>
      <c r="B35" s="14"/>
      <c r="C35" s="13">
        <v>3</v>
      </c>
      <c r="D35" s="9">
        <f t="shared" si="1"/>
        <v>0</v>
      </c>
    </row>
    <row r="36" spans="1:4" ht="15.75" x14ac:dyDescent="0.25">
      <c r="A36" s="23" t="s">
        <v>34</v>
      </c>
      <c r="B36" s="24"/>
      <c r="C36" s="25">
        <v>8</v>
      </c>
      <c r="D36" s="9">
        <f t="shared" si="1"/>
        <v>0</v>
      </c>
    </row>
    <row r="37" spans="1:4" ht="15.75" x14ac:dyDescent="0.25">
      <c r="A37" s="22" t="s">
        <v>35</v>
      </c>
      <c r="B37" s="14"/>
      <c r="C37" s="13">
        <v>8</v>
      </c>
      <c r="D37" s="9">
        <f t="shared" si="1"/>
        <v>0</v>
      </c>
    </row>
    <row r="38" spans="1:4" ht="15.75" x14ac:dyDescent="0.25">
      <c r="A38" s="22" t="s">
        <v>36</v>
      </c>
      <c r="B38" s="14"/>
      <c r="C38" s="13">
        <v>2</v>
      </c>
      <c r="D38" s="9">
        <f t="shared" si="1"/>
        <v>0</v>
      </c>
    </row>
    <row r="39" spans="1:4" ht="15.75" x14ac:dyDescent="0.25">
      <c r="A39" s="15" t="s">
        <v>54</v>
      </c>
      <c r="B39" s="17"/>
      <c r="C39" s="26"/>
      <c r="D39" s="17">
        <f>SUM(D31:D38)</f>
        <v>0</v>
      </c>
    </row>
    <row r="40" spans="1:4" x14ac:dyDescent="0.25">
      <c r="A40" s="16"/>
      <c r="B40" s="16"/>
      <c r="C40" s="16"/>
      <c r="D40" s="16"/>
    </row>
    <row r="41" spans="1:4" x14ac:dyDescent="0.25">
      <c r="A41" s="18" t="s">
        <v>37</v>
      </c>
      <c r="B41" s="40" t="s">
        <v>38</v>
      </c>
      <c r="C41" s="40" t="s">
        <v>39</v>
      </c>
      <c r="D41" s="40" t="s">
        <v>25</v>
      </c>
    </row>
    <row r="42" spans="1:4" x14ac:dyDescent="0.25">
      <c r="A42" s="13" t="s">
        <v>40</v>
      </c>
      <c r="B42" s="14"/>
      <c r="C42" s="27"/>
      <c r="D42" s="9">
        <f t="shared" ref="D42:D45" si="2">B42*C42</f>
        <v>0</v>
      </c>
    </row>
    <row r="43" spans="1:4" x14ac:dyDescent="0.25">
      <c r="A43" s="13" t="s">
        <v>41</v>
      </c>
      <c r="B43" s="14"/>
      <c r="C43" s="27"/>
      <c r="D43" s="9">
        <f t="shared" si="2"/>
        <v>0</v>
      </c>
    </row>
    <row r="44" spans="1:4" x14ac:dyDescent="0.25">
      <c r="A44" s="13" t="s">
        <v>42</v>
      </c>
      <c r="B44" s="14"/>
      <c r="C44" s="27"/>
      <c r="D44" s="9">
        <f t="shared" si="2"/>
        <v>0</v>
      </c>
    </row>
    <row r="45" spans="1:4" x14ac:dyDescent="0.25">
      <c r="A45" s="13" t="s">
        <v>43</v>
      </c>
      <c r="B45" s="14"/>
      <c r="C45" s="27"/>
      <c r="D45" s="9">
        <f t="shared" si="2"/>
        <v>0</v>
      </c>
    </row>
    <row r="46" spans="1:4" ht="15.75" x14ac:dyDescent="0.25">
      <c r="A46" s="15" t="s">
        <v>55</v>
      </c>
      <c r="B46" s="17"/>
      <c r="C46" s="21"/>
      <c r="D46" s="17">
        <f>SUM(D42:D45)</f>
        <v>0</v>
      </c>
    </row>
    <row r="47" spans="1:4" ht="15.75" x14ac:dyDescent="0.25">
      <c r="A47" s="15"/>
      <c r="B47" s="17"/>
      <c r="C47" s="21"/>
      <c r="D47" s="17"/>
    </row>
    <row r="48" spans="1:4" ht="15.75" x14ac:dyDescent="0.25">
      <c r="A48" s="54" t="s">
        <v>77</v>
      </c>
      <c r="B48" s="40" t="s">
        <v>24</v>
      </c>
      <c r="C48" s="21"/>
      <c r="D48" s="17"/>
    </row>
    <row r="49" spans="1:5" x14ac:dyDescent="0.25">
      <c r="A49" s="13" t="s">
        <v>46</v>
      </c>
      <c r="B49" s="27"/>
      <c r="C49" s="13">
        <v>1</v>
      </c>
      <c r="D49" s="9">
        <f>B49*C49</f>
        <v>0</v>
      </c>
    </row>
    <row r="50" spans="1:5" x14ac:dyDescent="0.25">
      <c r="A50" s="13" t="s">
        <v>47</v>
      </c>
      <c r="B50" s="27"/>
      <c r="C50" s="13">
        <v>1</v>
      </c>
      <c r="D50" s="9">
        <f>B50*C50</f>
        <v>0</v>
      </c>
    </row>
    <row r="51" spans="1:5" ht="15.75" x14ac:dyDescent="0.25">
      <c r="A51" s="15" t="s">
        <v>70</v>
      </c>
      <c r="B51" s="17"/>
      <c r="C51" s="21"/>
      <c r="D51" s="17">
        <f>SUM(D49:D50)</f>
        <v>0</v>
      </c>
    </row>
    <row r="52" spans="1:5" x14ac:dyDescent="0.25">
      <c r="A52" s="16"/>
      <c r="B52" s="16"/>
      <c r="C52" s="16"/>
      <c r="D52" s="16"/>
    </row>
    <row r="53" spans="1:5" ht="31.5" x14ac:dyDescent="0.25">
      <c r="A53" s="44" t="s">
        <v>71</v>
      </c>
      <c r="B53" s="45" t="s">
        <v>72</v>
      </c>
      <c r="C53" s="46" t="s">
        <v>72</v>
      </c>
      <c r="D53" s="47">
        <f>SUM(D46,D39,D28,D23,D51)</f>
        <v>0</v>
      </c>
    </row>
    <row r="54" spans="1:5" ht="15.75" x14ac:dyDescent="0.25">
      <c r="A54" s="15"/>
      <c r="B54" s="35"/>
      <c r="C54" s="36"/>
      <c r="D54" s="37"/>
    </row>
    <row r="55" spans="1:5" x14ac:dyDescent="0.25">
      <c r="A55" s="16"/>
      <c r="B55" s="40" t="s">
        <v>24</v>
      </c>
      <c r="C55" s="40" t="s">
        <v>4</v>
      </c>
      <c r="D55" s="40" t="s">
        <v>25</v>
      </c>
    </row>
    <row r="56" spans="1:5" x14ac:dyDescent="0.25">
      <c r="A56" s="13" t="s">
        <v>44</v>
      </c>
      <c r="B56" s="27"/>
      <c r="C56" s="13">
        <v>48</v>
      </c>
      <c r="D56" s="9">
        <f>B56*C56</f>
        <v>0</v>
      </c>
    </row>
    <row r="57" spans="1:5" x14ac:dyDescent="0.25">
      <c r="A57" s="13" t="s">
        <v>45</v>
      </c>
      <c r="B57" s="27"/>
      <c r="C57" s="13">
        <v>48</v>
      </c>
      <c r="D57" s="9">
        <f>B57*C57</f>
        <v>0</v>
      </c>
      <c r="E57" s="43"/>
    </row>
    <row r="58" spans="1:5" x14ac:dyDescent="0.25">
      <c r="B58" t="s">
        <v>76</v>
      </c>
    </row>
    <row r="59" spans="1:5" ht="30" x14ac:dyDescent="0.25">
      <c r="A59" s="48" t="s">
        <v>73</v>
      </c>
      <c r="B59" s="49" t="s">
        <v>72</v>
      </c>
      <c r="C59" s="49" t="s">
        <v>72</v>
      </c>
      <c r="D59" s="55">
        <f>SUM(D56:D57)</f>
        <v>0</v>
      </c>
      <c r="E59" s="43"/>
    </row>
    <row r="60" spans="1:5" ht="30" x14ac:dyDescent="0.25">
      <c r="A60" s="50" t="s">
        <v>75</v>
      </c>
      <c r="B60" s="52" t="s">
        <v>72</v>
      </c>
      <c r="C60" s="52" t="s">
        <v>72</v>
      </c>
      <c r="D60" s="51">
        <f>D59/C57</f>
        <v>0</v>
      </c>
    </row>
    <row r="61" spans="1:5" x14ac:dyDescent="0.25">
      <c r="A61" s="16"/>
      <c r="B61" s="16"/>
      <c r="C61" s="16"/>
      <c r="D61" s="29"/>
    </row>
    <row r="62" spans="1:5" ht="18.75" x14ac:dyDescent="0.3">
      <c r="A62" s="28" t="s">
        <v>1</v>
      </c>
      <c r="B62" s="38"/>
      <c r="C62" s="38"/>
      <c r="D62" s="39">
        <f>SUM(D53,D59)</f>
        <v>0</v>
      </c>
    </row>
  </sheetData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7"/>
  <sheetViews>
    <sheetView tabSelected="1" topLeftCell="A35" workbookViewId="0">
      <selection activeCell="I41" sqref="I41"/>
    </sheetView>
  </sheetViews>
  <sheetFormatPr defaultRowHeight="15" x14ac:dyDescent="0.25"/>
  <cols>
    <col min="1" max="1" width="61.140625" customWidth="1"/>
    <col min="2" max="2" width="13.7109375" customWidth="1"/>
    <col min="3" max="3" width="9.140625" customWidth="1"/>
    <col min="4" max="4" width="18" customWidth="1"/>
  </cols>
  <sheetData>
    <row r="1" spans="1:4" x14ac:dyDescent="0.25">
      <c r="A1" s="53" t="s">
        <v>74</v>
      </c>
    </row>
    <row r="3" spans="1:4" ht="18.75" x14ac:dyDescent="0.25">
      <c r="A3" s="1"/>
      <c r="B3" s="2" t="s">
        <v>48</v>
      </c>
      <c r="C3" s="3"/>
      <c r="D3" s="4"/>
    </row>
    <row r="4" spans="1:4" x14ac:dyDescent="0.25">
      <c r="A4" t="s">
        <v>57</v>
      </c>
    </row>
    <row r="5" spans="1:4" x14ac:dyDescent="0.25">
      <c r="A5" s="5" t="s">
        <v>0</v>
      </c>
      <c r="B5" s="6" t="s">
        <v>3</v>
      </c>
      <c r="C5" s="6" t="s">
        <v>4</v>
      </c>
      <c r="D5" s="6" t="s">
        <v>5</v>
      </c>
    </row>
    <row r="6" spans="1:4" x14ac:dyDescent="0.25">
      <c r="A6" s="11" t="s">
        <v>6</v>
      </c>
      <c r="B6" s="12"/>
      <c r="C6" s="11">
        <v>2</v>
      </c>
      <c r="D6" s="30">
        <f t="shared" ref="D6:D17" si="0">B6*C6</f>
        <v>0</v>
      </c>
    </row>
    <row r="7" spans="1:4" x14ac:dyDescent="0.25">
      <c r="A7" s="13" t="s">
        <v>7</v>
      </c>
      <c r="B7" s="14"/>
      <c r="C7" s="13">
        <v>1</v>
      </c>
      <c r="D7" s="31">
        <f t="shared" si="0"/>
        <v>0</v>
      </c>
    </row>
    <row r="8" spans="1:4" x14ac:dyDescent="0.25">
      <c r="A8" s="13" t="s">
        <v>8</v>
      </c>
      <c r="B8" s="14"/>
      <c r="C8" s="13">
        <v>2</v>
      </c>
      <c r="D8" s="31">
        <f t="shared" si="0"/>
        <v>0</v>
      </c>
    </row>
    <row r="9" spans="1:4" x14ac:dyDescent="0.25">
      <c r="A9" s="13" t="s">
        <v>9</v>
      </c>
      <c r="B9" s="14"/>
      <c r="C9" s="13">
        <v>8</v>
      </c>
      <c r="D9" s="31">
        <f t="shared" si="0"/>
        <v>0</v>
      </c>
    </row>
    <row r="10" spans="1:4" x14ac:dyDescent="0.25">
      <c r="A10" s="13" t="s">
        <v>10</v>
      </c>
      <c r="B10" s="14"/>
      <c r="C10" s="13">
        <v>10</v>
      </c>
      <c r="D10" s="31">
        <f t="shared" si="0"/>
        <v>0</v>
      </c>
    </row>
    <row r="11" spans="1:4" x14ac:dyDescent="0.25">
      <c r="A11" s="13" t="s">
        <v>11</v>
      </c>
      <c r="B11" s="14"/>
      <c r="C11" s="13">
        <v>13</v>
      </c>
      <c r="D11" s="31">
        <f t="shared" si="0"/>
        <v>0</v>
      </c>
    </row>
    <row r="12" spans="1:4" x14ac:dyDescent="0.25">
      <c r="A12" s="13" t="s">
        <v>12</v>
      </c>
      <c r="B12" s="14"/>
      <c r="C12" s="13">
        <v>3</v>
      </c>
      <c r="D12" s="31">
        <f t="shared" si="0"/>
        <v>0</v>
      </c>
    </row>
    <row r="13" spans="1:4" x14ac:dyDescent="0.25">
      <c r="A13" s="13" t="s">
        <v>14</v>
      </c>
      <c r="B13" s="14"/>
      <c r="C13" s="13">
        <v>1</v>
      </c>
      <c r="D13" s="31">
        <f t="shared" si="0"/>
        <v>0</v>
      </c>
    </row>
    <row r="14" spans="1:4" x14ac:dyDescent="0.25">
      <c r="A14" s="13" t="s">
        <v>19</v>
      </c>
      <c r="B14" s="14"/>
      <c r="C14" s="13">
        <v>2</v>
      </c>
      <c r="D14" s="31">
        <f t="shared" si="0"/>
        <v>0</v>
      </c>
    </row>
    <row r="15" spans="1:4" x14ac:dyDescent="0.25">
      <c r="A15" s="13" t="s">
        <v>20</v>
      </c>
      <c r="B15" s="14"/>
      <c r="C15" s="13">
        <v>2</v>
      </c>
      <c r="D15" s="31">
        <f t="shared" si="0"/>
        <v>0</v>
      </c>
    </row>
    <row r="16" spans="1:4" x14ac:dyDescent="0.25">
      <c r="A16" s="13" t="s">
        <v>49</v>
      </c>
      <c r="B16" s="14"/>
      <c r="C16" s="13">
        <v>1</v>
      </c>
      <c r="D16" s="31">
        <f t="shared" si="0"/>
        <v>0</v>
      </c>
    </row>
    <row r="17" spans="1:4" x14ac:dyDescent="0.25">
      <c r="A17" s="13" t="s">
        <v>22</v>
      </c>
      <c r="B17" s="14"/>
      <c r="C17" s="13">
        <v>1</v>
      </c>
      <c r="D17" s="31">
        <f t="shared" si="0"/>
        <v>0</v>
      </c>
    </row>
    <row r="18" spans="1:4" ht="15.75" x14ac:dyDescent="0.25">
      <c r="A18" s="15" t="s">
        <v>53</v>
      </c>
      <c r="B18" s="16"/>
      <c r="C18" s="16"/>
      <c r="D18" s="17">
        <f>SUM(D6:D17)</f>
        <v>0</v>
      </c>
    </row>
    <row r="19" spans="1:4" x14ac:dyDescent="0.25">
      <c r="A19" s="16"/>
      <c r="B19" s="16"/>
      <c r="C19" s="16"/>
      <c r="D19" s="16"/>
    </row>
    <row r="20" spans="1:4" ht="15.75" x14ac:dyDescent="0.25">
      <c r="A20" s="21" t="s">
        <v>23</v>
      </c>
      <c r="B20" s="40" t="s">
        <v>24</v>
      </c>
      <c r="C20" s="40" t="s">
        <v>4</v>
      </c>
      <c r="D20" s="40" t="s">
        <v>25</v>
      </c>
    </row>
    <row r="21" spans="1:4" x14ac:dyDescent="0.25">
      <c r="A21" s="13" t="s">
        <v>26</v>
      </c>
      <c r="B21" s="14"/>
      <c r="C21" s="13">
        <v>3</v>
      </c>
      <c r="D21" s="31">
        <f t="shared" ref="D21:D23" si="1">B21*C21</f>
        <v>0</v>
      </c>
    </row>
    <row r="22" spans="1:4" x14ac:dyDescent="0.25">
      <c r="A22" s="13" t="s">
        <v>27</v>
      </c>
      <c r="B22" s="14"/>
      <c r="C22" s="13">
        <v>2</v>
      </c>
      <c r="D22" s="31">
        <f t="shared" si="1"/>
        <v>0</v>
      </c>
    </row>
    <row r="23" spans="1:4" x14ac:dyDescent="0.25">
      <c r="A23" s="13" t="s">
        <v>50</v>
      </c>
      <c r="B23" s="14"/>
      <c r="C23" s="13">
        <v>1</v>
      </c>
      <c r="D23" s="31">
        <f t="shared" si="1"/>
        <v>0</v>
      </c>
    </row>
    <row r="24" spans="1:4" ht="15.75" x14ac:dyDescent="0.25">
      <c r="A24" s="15" t="s">
        <v>56</v>
      </c>
      <c r="B24" s="19"/>
      <c r="C24" s="20"/>
      <c r="D24" s="17">
        <f>SUM(D21:D23)</f>
        <v>0</v>
      </c>
    </row>
    <row r="25" spans="1:4" x14ac:dyDescent="0.25">
      <c r="A25" s="16"/>
      <c r="B25" s="16"/>
      <c r="C25" s="16"/>
      <c r="D25" s="16"/>
    </row>
    <row r="26" spans="1:4" ht="15.75" x14ac:dyDescent="0.25">
      <c r="A26" s="21" t="s">
        <v>28</v>
      </c>
      <c r="B26" s="40" t="s">
        <v>24</v>
      </c>
      <c r="C26" s="40" t="s">
        <v>4</v>
      </c>
      <c r="D26" s="40" t="s">
        <v>25</v>
      </c>
    </row>
    <row r="27" spans="1:4" ht="15.75" x14ac:dyDescent="0.25">
      <c r="A27" s="22" t="s">
        <v>29</v>
      </c>
      <c r="B27" s="14"/>
      <c r="C27" s="13">
        <v>2</v>
      </c>
      <c r="D27" s="31">
        <f t="shared" ref="D27:D33" si="2">B27*C27</f>
        <v>0</v>
      </c>
    </row>
    <row r="28" spans="1:4" ht="15.75" x14ac:dyDescent="0.25">
      <c r="A28" s="22" t="s">
        <v>30</v>
      </c>
      <c r="B28" s="14"/>
      <c r="C28" s="13">
        <v>5</v>
      </c>
      <c r="D28" s="31">
        <f t="shared" si="2"/>
        <v>0</v>
      </c>
    </row>
    <row r="29" spans="1:4" ht="15.75" x14ac:dyDescent="0.25">
      <c r="A29" s="22" t="s">
        <v>31</v>
      </c>
      <c r="B29" s="14"/>
      <c r="C29" s="13">
        <v>18</v>
      </c>
      <c r="D29" s="31">
        <f t="shared" si="2"/>
        <v>0</v>
      </c>
    </row>
    <row r="30" spans="1:4" ht="15.75" x14ac:dyDescent="0.25">
      <c r="A30" s="22" t="s">
        <v>33</v>
      </c>
      <c r="B30" s="14"/>
      <c r="C30" s="13">
        <v>2</v>
      </c>
      <c r="D30" s="31">
        <f t="shared" si="2"/>
        <v>0</v>
      </c>
    </row>
    <row r="31" spans="1:4" ht="15.75" x14ac:dyDescent="0.25">
      <c r="A31" s="22" t="s">
        <v>34</v>
      </c>
      <c r="B31" s="14"/>
      <c r="C31" s="13">
        <v>5</v>
      </c>
      <c r="D31" s="31">
        <f t="shared" si="2"/>
        <v>0</v>
      </c>
    </row>
    <row r="32" spans="1:4" ht="15.75" x14ac:dyDescent="0.25">
      <c r="A32" s="22" t="s">
        <v>35</v>
      </c>
      <c r="B32" s="24"/>
      <c r="C32" s="13">
        <v>5</v>
      </c>
      <c r="D32" s="31">
        <f t="shared" si="2"/>
        <v>0</v>
      </c>
    </row>
    <row r="33" spans="1:4" ht="15.75" x14ac:dyDescent="0.25">
      <c r="A33" s="22" t="s">
        <v>36</v>
      </c>
      <c r="B33" s="14"/>
      <c r="C33" s="13">
        <v>2</v>
      </c>
      <c r="D33" s="31">
        <f t="shared" si="2"/>
        <v>0</v>
      </c>
    </row>
    <row r="34" spans="1:4" ht="15.75" x14ac:dyDescent="0.25">
      <c r="A34" s="15" t="s">
        <v>54</v>
      </c>
      <c r="B34" s="17"/>
      <c r="C34" s="26">
        <v>38</v>
      </c>
      <c r="D34" s="17">
        <f>SUM(D27:D33)</f>
        <v>0</v>
      </c>
    </row>
    <row r="35" spans="1:4" x14ac:dyDescent="0.25">
      <c r="A35" s="16"/>
      <c r="B35" s="16"/>
      <c r="C35" s="16"/>
      <c r="D35" s="16"/>
    </row>
    <row r="36" spans="1:4" x14ac:dyDescent="0.25">
      <c r="A36" s="18" t="s">
        <v>37</v>
      </c>
      <c r="B36" s="32" t="s">
        <v>38</v>
      </c>
      <c r="C36" s="40" t="s">
        <v>39</v>
      </c>
      <c r="D36" s="40" t="s">
        <v>25</v>
      </c>
    </row>
    <row r="37" spans="1:4" x14ac:dyDescent="0.25">
      <c r="A37" s="13" t="s">
        <v>40</v>
      </c>
      <c r="B37" s="14"/>
      <c r="C37" s="27"/>
      <c r="D37" s="31">
        <f t="shared" ref="D37:D40" si="3">B37*C37</f>
        <v>0</v>
      </c>
    </row>
    <row r="38" spans="1:4" x14ac:dyDescent="0.25">
      <c r="A38" s="13" t="s">
        <v>41</v>
      </c>
      <c r="B38" s="14"/>
      <c r="C38" s="27"/>
      <c r="D38" s="31">
        <f t="shared" si="3"/>
        <v>0</v>
      </c>
    </row>
    <row r="39" spans="1:4" x14ac:dyDescent="0.25">
      <c r="A39" s="13" t="s">
        <v>42</v>
      </c>
      <c r="B39" s="14"/>
      <c r="C39" s="27"/>
      <c r="D39" s="31">
        <f t="shared" si="3"/>
        <v>0</v>
      </c>
    </row>
    <row r="40" spans="1:4" x14ac:dyDescent="0.25">
      <c r="A40" s="13" t="s">
        <v>43</v>
      </c>
      <c r="B40" s="14"/>
      <c r="C40" s="27"/>
      <c r="D40" s="31">
        <f t="shared" si="3"/>
        <v>0</v>
      </c>
    </row>
    <row r="41" spans="1:4" ht="15.75" x14ac:dyDescent="0.25">
      <c r="A41" s="15" t="s">
        <v>55</v>
      </c>
      <c r="B41" s="17"/>
      <c r="C41" s="21"/>
      <c r="D41" s="17">
        <f>SUM(D37:D40)</f>
        <v>0</v>
      </c>
    </row>
    <row r="42" spans="1:4" ht="15.75" x14ac:dyDescent="0.25">
      <c r="A42" s="15"/>
      <c r="B42" s="17"/>
      <c r="C42" s="21"/>
      <c r="D42" s="17"/>
    </row>
    <row r="43" spans="1:4" ht="15.75" x14ac:dyDescent="0.25">
      <c r="A43" s="54" t="s">
        <v>77</v>
      </c>
      <c r="B43" s="40" t="s">
        <v>24</v>
      </c>
      <c r="C43" s="21"/>
      <c r="D43" s="17"/>
    </row>
    <row r="44" spans="1:4" x14ac:dyDescent="0.25">
      <c r="A44" s="13" t="s">
        <v>46</v>
      </c>
      <c r="B44" s="27"/>
      <c r="C44" s="13">
        <v>1</v>
      </c>
      <c r="D44" s="9">
        <f>B44*C44</f>
        <v>0</v>
      </c>
    </row>
    <row r="45" spans="1:4" x14ac:dyDescent="0.25">
      <c r="A45" s="13" t="s">
        <v>47</v>
      </c>
      <c r="B45" s="27"/>
      <c r="C45" s="13">
        <v>1</v>
      </c>
      <c r="D45" s="9">
        <f>B45*C45</f>
        <v>0</v>
      </c>
    </row>
    <row r="46" spans="1:4" ht="15.75" x14ac:dyDescent="0.25">
      <c r="A46" s="15" t="s">
        <v>70</v>
      </c>
      <c r="B46" s="17"/>
      <c r="C46" s="21"/>
      <c r="D46" s="17">
        <f>SUM(D44:D45)</f>
        <v>0</v>
      </c>
    </row>
    <row r="47" spans="1:4" x14ac:dyDescent="0.25">
      <c r="A47" s="16"/>
      <c r="B47" s="16"/>
      <c r="C47" s="16"/>
      <c r="D47" s="16"/>
    </row>
    <row r="48" spans="1:4" ht="31.5" x14ac:dyDescent="0.25">
      <c r="A48" s="44" t="s">
        <v>71</v>
      </c>
      <c r="B48" s="45" t="s">
        <v>72</v>
      </c>
      <c r="C48" s="46" t="s">
        <v>72</v>
      </c>
      <c r="D48" s="47">
        <f>SUM(D41,D34,D24,D18,D46)</f>
        <v>0</v>
      </c>
    </row>
    <row r="49" spans="1:4" ht="15.75" x14ac:dyDescent="0.25">
      <c r="A49" s="15"/>
      <c r="B49" s="35"/>
      <c r="C49" s="36"/>
      <c r="D49" s="37"/>
    </row>
    <row r="50" spans="1:4" ht="18.75" x14ac:dyDescent="0.3">
      <c r="A50" s="28"/>
      <c r="B50" s="40" t="s">
        <v>24</v>
      </c>
      <c r="C50" s="40" t="s">
        <v>4</v>
      </c>
      <c r="D50" s="40" t="s">
        <v>25</v>
      </c>
    </row>
    <row r="51" spans="1:4" x14ac:dyDescent="0.25">
      <c r="A51" s="13" t="s">
        <v>44</v>
      </c>
      <c r="B51" s="27"/>
      <c r="C51" s="13">
        <v>48</v>
      </c>
      <c r="D51" s="9">
        <f>B51*C51</f>
        <v>0</v>
      </c>
    </row>
    <row r="52" spans="1:4" x14ac:dyDescent="0.25">
      <c r="A52" s="13" t="s">
        <v>45</v>
      </c>
      <c r="B52" s="27"/>
      <c r="C52" s="13">
        <v>48</v>
      </c>
      <c r="D52" s="9">
        <f>B52*C52</f>
        <v>0</v>
      </c>
    </row>
    <row r="53" spans="1:4" x14ac:dyDescent="0.25">
      <c r="B53" t="s">
        <v>76</v>
      </c>
    </row>
    <row r="54" spans="1:4" ht="30" x14ac:dyDescent="0.25">
      <c r="A54" s="48" t="s">
        <v>73</v>
      </c>
      <c r="B54" s="49" t="s">
        <v>72</v>
      </c>
      <c r="C54" s="49" t="s">
        <v>72</v>
      </c>
      <c r="D54" s="55">
        <f>SUM(D51:D52)</f>
        <v>0</v>
      </c>
    </row>
    <row r="55" spans="1:4" ht="30" x14ac:dyDescent="0.25">
      <c r="A55" s="50" t="s">
        <v>75</v>
      </c>
      <c r="B55" s="52" t="s">
        <v>72</v>
      </c>
      <c r="C55" s="52" t="s">
        <v>72</v>
      </c>
      <c r="D55" s="51">
        <f>D54/C52</f>
        <v>0</v>
      </c>
    </row>
    <row r="56" spans="1:4" x14ac:dyDescent="0.25">
      <c r="A56" s="16"/>
      <c r="B56" s="16"/>
      <c r="C56" s="16"/>
      <c r="D56" s="29"/>
    </row>
    <row r="57" spans="1:4" ht="18.75" x14ac:dyDescent="0.3">
      <c r="A57" s="28" t="s">
        <v>1</v>
      </c>
      <c r="B57" s="38"/>
      <c r="C57" s="38"/>
      <c r="D57" s="39">
        <f>SUM(D48,D54)</f>
        <v>0</v>
      </c>
    </row>
  </sheetData>
  <pageMargins left="0.7" right="0.7" top="0.78740157499999996" bottom="0.78740157499999996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Klatovy škola, domov mlád, jíde</vt:lpstr>
      <vt:lpstr>Klatovy Cukrářství, pekařství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Smolík</dc:creator>
  <cp:lastModifiedBy>Smolík Vladislav Ing.</cp:lastModifiedBy>
  <cp:lastPrinted>2023-04-17T11:25:02Z</cp:lastPrinted>
  <dcterms:created xsi:type="dcterms:W3CDTF">2021-03-20T13:00:35Z</dcterms:created>
  <dcterms:modified xsi:type="dcterms:W3CDTF">2023-09-13T08:03:44Z</dcterms:modified>
</cp:coreProperties>
</file>