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workbookProtection lockStructure="1"/>
  <bookViews>
    <workbookView xWindow="65526" yWindow="4730" windowWidth="23020" windowHeight="4760" activeTab="0"/>
  </bookViews>
  <sheets>
    <sheet name="List1" sheetId="1" r:id="rId1"/>
    <sheet name="List2" sheetId="2" r:id="rId2"/>
    <sheet name="List3" sheetId="3" r:id="rId3"/>
  </sheets>
  <definedNames/>
  <calcPr calcId="152511"/>
</workbook>
</file>

<file path=xl/sharedStrings.xml><?xml version="1.0" encoding="utf-8"?>
<sst xmlns="http://schemas.openxmlformats.org/spreadsheetml/2006/main" count="75" uniqueCount="66">
  <si>
    <t>NÁZEV VEŘEJNÉ ZAKÁZKY</t>
  </si>
  <si>
    <t>Zadavatel:</t>
  </si>
  <si>
    <t>…</t>
  </si>
  <si>
    <t>Sídlo:</t>
  </si>
  <si>
    <t>IČO:</t>
  </si>
  <si>
    <t>Statutární zástupce:</t>
  </si>
  <si>
    <t>Druh VZ:</t>
  </si>
  <si>
    <t>dodávky/služby</t>
  </si>
  <si>
    <t>Režim VZ:</t>
  </si>
  <si>
    <t>nadlimitní</t>
  </si>
  <si>
    <t>Druh řízení:</t>
  </si>
  <si>
    <t>OŘ</t>
  </si>
  <si>
    <t>DODAVATEL</t>
  </si>
  <si>
    <t>Název dodavatele:</t>
  </si>
  <si>
    <t>Kontaktní osoba:</t>
  </si>
  <si>
    <t>Email:</t>
  </si>
  <si>
    <t>Telefon:</t>
  </si>
  <si>
    <t>NABÍDKOVÁ CENA</t>
  </si>
  <si>
    <t>ks</t>
  </si>
  <si>
    <t>jednotková cena 
(Kč bez DPH)</t>
  </si>
  <si>
    <t>% DPH</t>
  </si>
  <si>
    <t>DPH</t>
  </si>
  <si>
    <t>celkem  bez DPH</t>
  </si>
  <si>
    <t>celkem s DPH</t>
  </si>
  <si>
    <t>číslo</t>
  </si>
  <si>
    <t>technická specifikace položky</t>
  </si>
  <si>
    <t>KRYCÍ LIST a TECNICKÁ SPECIFIKACE</t>
  </si>
  <si>
    <t>Střední odborná škola a Střední odborné učiliště, Sušice, U Kapličky 761</t>
  </si>
  <si>
    <t>U Kapličky 761, Sušice, 342 01</t>
  </si>
  <si>
    <t>Ing. Jaromír Kolář - ředitel</t>
  </si>
  <si>
    <t>00077615</t>
  </si>
  <si>
    <t>FINANCOVÁNO Z EU:</t>
  </si>
  <si>
    <t>CZ.06.04.01/00/22_043/0002039</t>
  </si>
  <si>
    <t>PROHLÁŠENÍ</t>
  </si>
  <si>
    <t>* jsem se seznámil se zadávacími podmínkami výše uvedené veřejné zakázky, na kterou podávám nabídku;</t>
  </si>
  <si>
    <t>* nabídková cena a veškeré údaje, informace, doklady a dokumenty v nabídce jsou pravdivé a odpovídají skutečnosti;</t>
  </si>
  <si>
    <t>* jsem si ve lhůtě pro podání nabídek vyjasnil sporná ustanovení a se zadávacími podmínkami souhlasím a respektuji je;</t>
  </si>
  <si>
    <t>* v mé organizaci ani jako poddodavatel prokazující kvalifikaci nepůsobí veřejný funkcionář podle § 4b zákona č. 159/2006 Sb., o střetu zájmů, v platném znění, který vlastní podíl představující alespoň 25 % účasti společníka v obchodní společnosti;</t>
  </si>
  <si>
    <t>* garantuji poskytování pozáručního servisu po dobu 5 let po skončení záruky;</t>
  </si>
  <si>
    <t>*  přijímám zadávací, technické, administrativní obchodní a platební podmínky, včetně Návrhu smlouvy, uveřejněné v detailu VZ na profilu zadavatele v elektronickém nástroji E-ZAK;</t>
  </si>
  <si>
    <t>* dodavatel a jeho případní poddodavatelé splňují podmínky právních předpisů a mezinárodních předpisů ohledně mezinárodních sankcí proti Rusku, když plnění této veřejné zakázky nebude ani zčásti realizováno včetně plateb osobami na sankčních seznamech, a to konkrétně: a) na plnění zakázky se nebude podílet jakýkoli ruský státní příslušník, fyzická či právnická osoba nebo subjekt či orgán se sídlem v Rusku, b) právnická osoba, subjekt nebo orgán, které jsou z více než 50 % přímo či nepřímo vlastněny některým ze subjektů uvedených v předchozím písm. a), nebo c) fyzická nebo právnická osoba, subjekt nebo orgán, které jednají jménem nebo na pokyn některého ze subjektů uvedených v předchozích písm. a) nebo b); týká se to také poddodavatelů a osob prokazujících kvalifikaci (nad 10 % hodnoty části VZ).</t>
  </si>
  <si>
    <t>Prohlášení k odpovědnému veřejnému zadávání</t>
  </si>
  <si>
    <t>zajistím dodržování pracovněprávních předpisů, zejména zákona č. 262/2006 Sb., zákoník práce, ve znění pozdějších předpisů (se zvláštním zřetelem na regulaci odměňování, pracovní doby, doby odpočinku mezi směnami, atp.), zákona č. 435/2004 Sb., o zaměstnanosti, ve znění pozdějších předpisů (se zvláštním zřetelem na regulaci zaměstnávání cizinců), a to vůči všem osobám, které se na plnění zakázky podílejí a bez ohledu na to, zda jsou práce na předmětu plnění prováděny bezprostředně poskytovatelem či jeho poddodavateli;</t>
  </si>
  <si>
    <t>zajistím dodržování mezinárodních úmluv o lidských právech, sociálních či pracovních právech, zejména úmluv Mezinárodní organizace práce (ILO);</t>
  </si>
  <si>
    <t>V                            dne                                                                podpis statutárního zástupce dodavatele</t>
  </si>
  <si>
    <t>Elektronický kamerový regloskop pro kontrolu  a seřizování světlometů.
Digitální regloskop pro rychlou a přesnou kontrolu a seřízení světlometů s vysoce výkonnou CMOS kamerou ke snímání a digitalizaci světelného 
obrazu. Regloskop musí mít automatickou, elektronickou nivelaci pro kompenzaci nerovnosti podlahy; barevný, min 7" dotykový LCD-displej pro 
ovládání a zobrazení naměřených hodnot; velkoplošnou Frenselovu čočku; 
Regloskop je standardně připraven pro pojezd přístroje po zabudovaných kolejnicích s provedenou přestavbou na pojezd s kolečky po podlaze.
Regloskop bude mít minimální technické parametry:
 - měřicí rozsah nad hotspotem   0 - 800 mm / 10000 mm (0 - 8 %) 
 - měřicí rozsah nad úhlem sklonu   0 - 300 mm / 10000 mm (0 - 3 %) 
 - měřicí rozsah dolů   0 - 700 mm / 10000 mm (0 - 7 %) 
 - měřicí rozsah vlevo   0 - 1000 mm / 10000 mm (0 - 10 %) 
 - měřicí rozsah vpravo   0 - 1000 mm / 10000 mm (0 - 10 %) 
 - intenzita světla min. 125 000 -130 000cd
 - intenzita osvětlení min. 200 - 250 lx
 - měřitelná vzdálenost  100 mm - 500 mm  
 - nastavitelná výška středu čočky nad podlahou 240 mm - 1500 mm 
 - odchylka intenzity +/- 5 % 
 - odchylka od osy +/- 5 ' 
 - napájení 1/N/PE 100 V/230 V 50 Hz
Regloskop musí být ve specifickém provedení dle požadavků koncernu VW a je schválený pro měření a seřizování světel LED Matrix a nejnovějších 
laserových světlometů v servisní síti VW a Škoda.  Regloskop umožňuje přenos snímaného obrazu na velkoplošnou obrazovku multimediálního vybavení dílny.
Autorizovaný servis</t>
  </si>
  <si>
    <t>Celková nabídková cena v Kč bez DPH část B</t>
  </si>
  <si>
    <t>Celková nabídková cena v Kč včetně DPH část B</t>
  </si>
  <si>
    <t>Nízkoemisní servisní jednotka pro servis klimatizačních systémů s chladivem R-1234YF 
Rozsah dodávky:
Předmětem dodávky je nízkoemisní jednotka pro servis klimatizací s chladivem R 1234YF a dodávka min. 5 kg chladiva v samostatné tlakové lahvi. Lahev je
součástí dodávky – není tedy zálohovaná. Typ lahve musí být obchodovatelný v rámci běžných dodavatelů chladiv v ČR.
Parametry zařízení:
Servisní jednotka má robustní kovovou skříň (ne plastovou), je vybavena interním zásobníkem s minimální kapacitou 13 kg chladiva a vakuovým čerpadlem s kapacitou min 5 vozidel za hodinu
 • Servisní jednotka má volitelný systém skladování a plnění nového oleje a UV-přísady bez přístupu vlhkosti (v kartuších) a integrovanou funkci plně 
automatické analýzy chladiva
Požadované funkce zařízení:
 • Plně automatická recyklace chladiva, správa oleje a aditiv
 • Automatická kontrola podtlaku
 • Automatická kontrola netěsností před začátkem servisu
 • Automatické dávkování přísady na detekci úniků
 • Integrované plnění chladiva a správa objemu recyklace
 • Integrovaná databáze množství náplně, integrovaná tiskárna 
zařízení musí splňovat normy SAE J 2099, 2788 a 2843
 • Téměř 100% recyklace chladiva ( koncepce "Zero emission" "Low emission", s recyklací chladiva při vakuování)
 • Personalizovaná databáze množství náplně
 • Vedení operátora prostřednictvím velkého displeje
 • Vyhřívaná plnicí tlaková láhev pro vysokorychlostní plnění, vyhřívání je možné i během plnění
 • Speciální vážicí platforma s min. osminásobným uložením
 • Speciální funkce proplachování klimatizace
 • Velká a hluboká přihrádka na nářadí
 • Vhodné také pro hybridní vozidla
 • Nádoba na použitý olej
 • Včetně adaptéru pro nevratné lahve 1/4” HD
 • 3 samostatné vážicí buňky pro správu dávkování UV-přísady a oleje
Servisní přístroj je dovybaven sadou pomůcek a přípravků pro servis klimatizací. 
Tato sada musí obsahovat nejméně: Oboustranně uzavíratelnou velkou 
průhlednou trubici s přípojkami do klimatizačního systému pro vizuální kontrolu 
čistoty chladiva; min 2 samostatné digitální teploměry; sady připojovacích koncovek pro provedení Bi-pasu při proplachu;
Autorizovaný servis</t>
  </si>
  <si>
    <t xml:space="preserve">                                                                                  Obecné podmínky:
Veškerá zařízení musí obsahovat: dopravu, instalaci, případné kalibrace, revize a zákonem stanovenou dokumentaci (návod k obsluze, prohlášení o shodě, pokud je pro zařízení vyžadováno).
Uchazeč v nabídce doloží u všech položek vyjádření ke všem požadovaným parametrům tak, aby při hodnocení nabídek mohlo být splnění požadovaných parametrů objektivně posouzeno. Splnění požadovaných parametrů musí být ověřitelné z technické dokumentace výrobce, dovozce, nebo autorizovaného prodejce zařízení. 
V nabídce uchazeč proto uvede kromě skutečných parametrů nabízeného výrobku vždy i jeho výrobce, či obchodní značku a způsob, jak a kde je možné deklarované parametry nezávisle ověřit. Tuto podmínku lze splnit vložením prospektů, či jiné obdobné dokumentace, nebo platným odkazem na parametry daného výrobku na webových stánkách jeho výrobce, dovozce, či autorizovaného prodejce.
Prosté prohlášení, či ujištění uchazeče o tom, že nabízené produkty splňují požadované parametry, není dostatečnou podmínkou pro posouzení jeho nabídky.
U položek, kde je v popisu zařízení uvedena podmínka „Autorizovaný servis“ uchazeč doloží, že je skutečným výrobcem zařízení autorizován k provádění jejich záručního i pozáručního servisu.
</t>
  </si>
  <si>
    <t xml:space="preserve">Sada pro detekci netěsností směsným plynem 95%N + 5%H, včetně tlakové lahve s náplní. 
Sada pro zkoušení netěsností směsným plynem dusík - vodík (95%N + 5%H). Sada musí obsahovat redukční ventil 0 - 20 Bar, 2x hadice s rychlospojkou pro R1234YF, velký kontrolní manometr, vozík pro tlakovou láhev a vlastní tlakovou lahev s náplní 10 kg plynu.
</t>
  </si>
  <si>
    <t>Plně automatický elektronický vyhledávač netěsností    
Zařízení je osazeno širokopásmovým elektrochemickým senzorem pro většinu používaných typů chladících médií, zejména R12, R11, R500, R503, 
R22, R123, R124, R502, R134a, 1234YF, R404a, s dostatečnou citlivostí pro ostatní hořlavé plyny včetně směsného plynu dusík/vodík. 
Zařízení s jednoduchým ovládáním, spolehlivostí a přesností při určování netěsností. 
Technické vlastnosti:
polovodičové plynové čidlo
automatická kompenzace
upozornění na netěsnost – bzučák, tříbarevný LED indikátor
napájení – 5 V (4 ks 1,5 V akumulátorů AA)
ukazatel vybitých akumulátorů
automatické vypnutí po cca 10 min. nečinnosti
max. citlivost R134a, R22: 3g/rok
životnost měřícího hrotu: cca 1 rok
pracovní teplota: 0 – 40°C
životnost akumulátorů: min.  7 hod.
Hmotnost. min. 400 g
rozměry: cca 17 x 66 x 56 mm
délka flexibilního čidla: 40 – 50 cm</t>
  </si>
  <si>
    <t>Automatické zařízení pro výměnu  oleje v automatických  převodovkách 
vč. 3 sad s adaptéry pro připojení k vozidlům
Zařízení pro kontinuální výměnu oleje v automatické převodovce bez ohledu na její konstrukční typ a typ vozidla. Zařízení s plně automatickou funkcí, 
umožňující celý proces výměny realizovat pouze jedním mechanikem. 
Elektronický řídicí systém umožňující výměnu převodovkového oleje v automatické převodovce bez nutnosti otevírání a úplného vyprázdnění převodovky, bez ohledu na teplotní rozdíly (změnu objemu) mezi novým (chladnějším) a použitým (teplejším) převodovkovým olejem.
Software, který kromě řízení provozu čerpadla přístroje, sleduje operaci výměny oleje a kontroluje, zda množství oleje nacházející se v nádrži na nový olej je dostatečné a zda je v nádrži na použitý olej ještě místo na další použitý olej. Snadno vyjímatelná nádoba na použitý olej.  Schránka obsahující minimálně 3 sady/kufry s přípojkami a hadicemi. 
Adaptéry budou umožňovat připojení minimálně těchto vozidel: 
Škoda/VW/Audi všechny převodovky DSG, PSA, MB, Renault, Fiat, Nissan, a další. Minimální počet adaptérů 60 ks.
Plně automatický provoz, váhy pro přesně odměření množství použitého a nového oleje. Součástí dodávky je SW s Online přístupem do databáze vozidel a způsobu připojení jejich automatických převodovek. Licence SW na min 5 let
Dodatečná nádrž na proplachovací kapalinu umožňuje její aplikaci a provedení procedury čištění před zahájením kontinuální výměny vlastní ATF.
Technické parametry:
Napájení: 12V, Podsvícený LCD displej, 4 řádky x 20 znaků, alfanumerický
Tiskárna: Tepelná, 24 sloupců
Počítačové vybavení: Deska s ovládáním elektronického systému a mikroovladač
Čerpadlo: Maximální intenzita průtoku až 5,5 – 6 l/min; Minimální intenzita průtoku od 4,5 l/min
Max. tlak: minimálně 9 – 10 bar
Minimální rozměry: cca 660 x 1175 x 810mm
Hmotnost minimálně 55 Kg bez náplně
Pracovní teplota minimálně v rozsahu + 5°C až + 40°C</t>
  </si>
  <si>
    <t xml:space="preserve">Nůžkový zvedací stůl FHT 500   
Pojízdný nůžkový zvedací stůl s hydraulickým zvedacím zařízením se zvedací kapacitou min 500 – 600 kg. Požadované vlastnosti:
 *Jednoduché zvedání do potřebné polohy pomocí nožní páky
 * Robustní válečky v nohách s bezpečnostní ochranou koleček a brzd na 
 sklápěcích válečcích noh pro vyšší bezpečnost při nakládání a vykládání
 * Ručně ovládané spouštění stolu
 * Bezpečnostní ventil proti přetížení chrání obsluhu i pumpu
 * Robustní ocelová konstrukce
  Technická data:
 Max. nosnost 500 - 600 kg 
 Min. výška zdvihu 300 - 400 mm 
 Max. výška zdvihu 900 – 1000 mm 
 Výška úchopu cca 800 mm 
 Rozměry kol min 120 mm 
 Rozměry pracovního stolu min. 855 × 500 mm 
 Hmotnost min. 120 kg
</t>
  </si>
  <si>
    <t>Stolní soustruh na obrábění brzdových kotoučů a bubnů
Minimální parametry obráběcího stroje:
Soustruh je vybaven řídícím SW, který zajišťuje obrábění s proměnlivou řeznou rychlostí pro maximální eliminaci chvění a vibrací a nejlepší 
dosažitelnou kvalitou obráběného povrchu Nastavení parametrů obrábění na monitoru tabletu, který je integrován na soustruhu.
SW zobrazuje na monitoru databáze kotoučů a bubnů vozidel a předvolby způsobů upnutí a parametrů obrábění (tl kotouče, hloubka třísky), integrovaná 
databáze upínacích a středících přípravků pro osobní a  dodávková vozidla Permanentní měření obrobku a digitální zobrazení aktuálních rozměrů obrobku na tabletu. Možnost eliminovat ještě před zahájením obrábění kotouče, které by po obrobení nevyhověly (velikost úběru versus minimální tloušťka kotouče)
Plynulá regulace posuvu a předvolba min 3 jmenovitých úrovní řezné rychlosti
Jednoduchá změna upnutí kotoučů a bubnů pomocí výměnných přípravků na upínacím vřeteni
Součástí dodávky soustruhu je celokovový masivní stojan pro uložení soustruhu s instalovaným příslušenstvím pro sběr třísek po obrábění a 
ochranným krytem s průhledem pro bezpečné obrábění s možností kontroly procesu. Minimálně 35 držáků upínacích a centrovacích přípravků pro obrábění a zásuvkou pro přehledné uložení obráběcích nožů a břitových destiček.
Tuhost a nosnost stojanu bude konstruována pro minimální zatížení 200kg
Min technické parametry soustruhu:
 Průměr obráběného kotouče, nebo bubnu až do 495 mm
 Šířka kotouče až do 135 – 140 mm
 Tloušťka kotouče až do 50 -60 mm
 Šířka bubnu až do 200- 220 mm
 Průměr bubnu až do 600-650 mm
 Maximální hmotnost obrobku na 1" hřídeli 90 – 100kg
 Plynulá regulace posuvu v rozsahu 0,05 - 0,35 mm/ot.
 Obousměrná rotace
 Příkon min 1kw; el připojení 230V 50Hz
 Hmotnost celého soustruhu min 200kg
Součástí dodávky jsou instruktážní videa pro zaškolení obsluhy.
Autorizovaný servis</t>
  </si>
  <si>
    <t>Sada upínacích přípravků
Sada min 20 ks upínacích přípravků pro obrábění bubnů a kotoučů vozidel pro středovou upínací hřídel 1"
Součástí sady je zejména oboustranné tříčelisťové sklíčidlo s klíčem (upínací čelisti na obou stranách sklíčidla), sada středících a upínacích přírub pro většinu osobních vozidel, třecí tlumič chvění pro obrábění kotoučů, tlumič chvění pro obrábění bubnů (pás), pružinový tlumič chvění pro ventilované kotouče, vymezovací podložky 0,5 - 4".</t>
  </si>
  <si>
    <t xml:space="preserve">Universální upínací přípravek 
Pro kotouče a bubny bez integrovaného náboje se středovým otvorem 1,85" - 3,75"
</t>
  </si>
  <si>
    <t>Rozvody stlačeného vzduchu - sada                      
Potrubí Al průměr 25mm/délka 90 m - páteřní rozvod, svody průměr 20 mm, vše kalibrované Al trubky; Fitinky dle výkazu výměr: 18 ks Koleno DN 25; 10 ks T kus DN25;6 ks spojka DN25; 1ks spojka DN25-1/2";10ks spojka DN25-3/4"; 16 ks spojka DN25-1"; 8ks kulový ventil 1"ii; 10 ks kulový ventil 3/4"ia; 1ks Kulový ventil 1/2" ii; 1ks Hadice připojovací 1/2"; 12 ks Nipl 1/2"; 32 ks Rychlospojka 1/2"; 10 ks Sdružená úpravná jednotka (redukční ventil + přimazávač) 1/2"; 10 ks Koncová krabice 2x1/2"ax3/4"; 10 ks T-kus a-i-a 1/2"; 10 ks Koleno i-a 1/2"; Montážní materiál (objímky, hmoždinky, kotvící šrouby);  montáž rozvodů včetně tlakové zkoušky rozvodů a výchozí revize tlakové nádoby kompresoru.</t>
  </si>
  <si>
    <t>Kompresor 
Stacionární šroubový kompresor s integrovanou sušičkou vzduchu na 
 ležatém vzdušníku s objemem 270 l
 Pracovní tlak min 9 - 10 bar
 Plnící výkon min 350 - 400 l/min
 El příkon min 3 - 4 kw
 Max hladina hluku dB (A) 69
 Hmotnost min. 200 - 220 kg</t>
  </si>
  <si>
    <t>Separátor 
Odlučovací systém oleje a vody pro disperzní kondenzáty. Splňuje rozhodující zákonné předpisy a umožňuje bezproblémový odvod separované 
(očištěné) vody do kanalizace. Separátor je instalován na soupravě kompresoru - tlakové nádoby.</t>
  </si>
  <si>
    <t>Samonavíjecí buben s hadicí pro stlačený vzduch 15m, průměr 10mm
Samonavíjecí naviják na vzduchovou hadici. Hadice navinutá uvnitř bubnu má vnitřní průměr 10 mm a lze vytáhnout až do délky 15 m. Ke zdroji vzduchu se buben připojuje vysokotlakou hadicí dlouhou cca 1 m. Z bubnu lze hadici snadno vytahovat a v požadovaném vytažení se automaticky aretuje. Popotažením hadice se západka aretace uvolní a hadice se pomocí pružiny navíjí zpět do bubnu. Polypropylenová konstrukce samotného bubnu je odolná proti nárazům a poškození.
 Pro upevnění na stěnu je buben vybaven držákem, který lze otáčet o 180°.
 Technické parametry:
 Délka hadice: min. 15 - 16 m.
 Vnitřní průměr hadice: 10 mm.
 Max. pracovní tlak: 12 bar.
 Délka připojovací hadice ke zdroji vzduchu: min. 1 m.
 Materiál bubnu: polypropylen.
 Materiál hadice: polymer.
 Automatické navíjení.</t>
  </si>
  <si>
    <t>Pojízdný hydraulický zvedák 3 t 
• Robustní, plně svařovaná a práškově lakovaná konstrukce z vysoce kvalitní
  oceli
 • Pedál pro rychlozdvih
 • Gumou potažené madlo
 • Ochrana proti neúmyslnému spuštění
 • Ventil pro bezpečné spouštění s plným zatížením 
 • Nylonová kolečka
 Minimální technické parametry:
 Min. výška [mm]: 110 – 115
 Max. výška [mm]: 500- 600
 Nosnost [t]: min.3
 Délka vozíku [mm]: 1000 - 1100
 Hmotnost [kg]: min. 42</t>
  </si>
  <si>
    <t>Indukční topné zařízení:
K rychlému a snadnému odstranění dílů z vozidel zahřátím
Díky rozsáhlému sériovému příslušenství mnohostranně použitelné v oblasti karosérií a užitkových vozidel
 Snadná přeprava díky plastovému kufru Zabránění přehřívání při současném vysokém stupni účinnosti prostřednictvím dvou ventilátorů
 Připojovací kabel o délce min. 700 mm Frekvence 25 - 60 kHz Výkon: min. 1,5 kW  Řízené ventilátorové chlazení Robustní tranzistorová technologie IGBT
 Testování zkratů a volnoběhu Automatické přizpůsobení rezonanční frekvenci
 Příslušenství:
 Pevná cívka 19 mm - k zahřívání trubek, čepů, profilů různých průměrů 
 Pevná cívka 26 mm - k zahřívání trubek, čepů, profilů různých průměrů
 Flexibilní cívka - k uvolňování obtížně přístupných dílů použitím speciálního vinutého drátu 
 Plochá cívka - k zahřívání karosérie a plechu, zjednodušenému stažením nálepek, těsniv atd.</t>
  </si>
  <si>
    <t>Podlahový bateriový mycí stroj                                                 Lehký a kompaktní podlahový mycí stroj s odsáváním  
 Mycí stroj s válcovým kartáčem a odsáváním špinavé vody poháněný baterií
 Baterie s lithium-iontovou technologií poskytující stálý výkon během práce -  rychle se nabíjející
 Praktické LED přední světlo pro osvětlování tmavých oblastí
 Vybavení:
 Stěrka
 Automatické zastavení kartáče a vody
 Systém s 2 nádržemi
 Ukazatel nabití baterie
 LED přední světlo
 Minimální Technické parametry:  
 Pracovní kapacita 300 - 500 m²/h; Pracovní šířka kartáče 340 - 400 mm; 
Pracovní šířka sání 340 - 400 mm; Průměr kartáče 110 - 120 mm; Otáčky kartáče  400 – 500 ot/min; Výdrž baterie min. 60 min; Napájení baterie min 25 V
 Příkon 130 - 150 W; orientační rozměry (š × v × h) min. 445 × 1295 × 395 mm</t>
  </si>
  <si>
    <t>Granulátová myčka kol s ohřevem a  zvedákem kol
Mytí kol pouze pomocí tlakové vody s plastovým granulátem.
Optimalizovaná geometrie trysek pro lepší mytí kola bez poškození disku. 
 Uzavřený vodní systém (nevyžaduje trvalé připojení na zdroj vody a odpad) bez chemických prostředků
 Optimalizovaná ergonomie obsluhy - boční otevírání dveří a integrovaný zvedák kol
 Energeticky úsporný ohřev vody díky nastavení provozních časů
 Nádrž z extrémně odolného, tepelně izolujícího polyethylenu s vnitřní povrchovou úpravou pro snadnější čištění
 Funkce autostart zajišťuje po zavření dveří automatické spuštění mytí Inteligentní elektronika - softstart (jištění 16A), autodiagnostika, statistika, 
 kontrola fází
 Možnost nastavení doby mytí, doby ofuku, teploty vody, provozní doby veškeré vnitřní díly myčky přicházející do styku se zasolenou vodou jsou 
vyrobené z nekorodujících materiálů, v případě ocelí se jedná výhradně o oceli typu 18/8, žádné díly nejsou vyrobené z chromových ocelí typu 18/0, nebo 12/0.
  Technické parametry:
 Šířka kola                          145 - 360 mm
 Průměr kola                       550 - 860 mm 
 Max. hmotnost kola           60 – 65 kg
 Tlak vzduchu                     8 - 16 bar
 Napájení                            400 V, 3-ph, 50 Hz, 16 A
 Rozměry ŠxHxV min.        1080 x 1192 x 1488 mm
 Spotřeba vody na 1 kolo      max. 1 l
Součástí dodávky je min 50 kg mycího granulátu a 1 balení mycího detergentu</t>
  </si>
  <si>
    <t>VÝUKOVÉ CENTRUM AUTOELEKTROMOBILITY - VYBAVENÍ - část 2 - Technologické vybavení dílny a učebny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</si>
</sst>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15">
    <font>
      <sz val="10"/>
      <name val="Arial"/>
      <family val="2"/>
    </font>
    <font>
      <sz val="10"/>
      <name val="Arial CE"/>
      <family val="2"/>
    </font>
    <font>
      <b/>
      <sz val="18"/>
      <color indexed="8"/>
      <name val="Calibri"/>
      <family val="2"/>
    </font>
    <font>
      <b/>
      <sz val="11"/>
      <color indexed="8"/>
      <name val="Calibri"/>
      <family val="2"/>
    </font>
    <font>
      <sz val="11"/>
      <name val="Calibri"/>
      <family val="2"/>
    </font>
    <font>
      <b/>
      <sz val="8"/>
      <color indexed="8"/>
      <name val="Calibri"/>
      <family val="2"/>
    </font>
    <font>
      <b/>
      <sz val="11"/>
      <name val="Calibri"/>
      <family val="2"/>
    </font>
    <font>
      <b/>
      <sz val="18"/>
      <name val="Arial"/>
      <family val="2"/>
    </font>
    <font>
      <sz val="11"/>
      <name val="Arial"/>
      <family val="2"/>
    </font>
    <font>
      <sz val="12"/>
      <name val="Calibri"/>
      <family val="2"/>
    </font>
    <font>
      <b/>
      <sz val="12"/>
      <name val="Calibri"/>
      <family val="2"/>
    </font>
    <font>
      <b/>
      <sz val="12"/>
      <name val="Arial"/>
      <family val="2"/>
    </font>
    <font>
      <b/>
      <sz val="9"/>
      <color indexed="8"/>
      <name val="Calibri"/>
      <family val="2"/>
    </font>
    <font>
      <b/>
      <sz val="14"/>
      <name val="Calibri"/>
      <family val="2"/>
    </font>
    <font>
      <sz val="11"/>
      <name val="Calibri"/>
      <family val="2"/>
      <scheme val="minor"/>
    </font>
  </fonts>
  <fills count="7">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theme="3" tint="0.7999799847602844"/>
        <bgColor indexed="64"/>
      </patternFill>
    </fill>
  </fills>
  <borders count="16">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top style="thin"/>
      <bottom style="thin"/>
    </border>
    <border>
      <left/>
      <right style="thin"/>
      <top style="thin"/>
      <bottom style="thin"/>
    </border>
    <border>
      <left/>
      <right/>
      <top style="thin"/>
      <bottom/>
    </border>
    <border>
      <left/>
      <right style="medium"/>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cellStyleXfs>
  <cellXfs count="91">
    <xf numFmtId="0" fontId="0" fillId="0" borderId="0" xfId="0"/>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4" fontId="4" fillId="0" borderId="3" xfId="0" applyNumberFormat="1" applyFont="1" applyBorder="1" applyAlignment="1">
      <alignment horizontal="right" vertical="center"/>
    </xf>
    <xf numFmtId="0" fontId="4"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0" fillId="0" borderId="0" xfId="0" applyProtection="1">
      <protection/>
    </xf>
    <xf numFmtId="0" fontId="6" fillId="3" borderId="1" xfId="0" applyFont="1" applyFill="1" applyBorder="1" applyAlignment="1" applyProtection="1">
      <alignment horizontal="center" vertical="center"/>
      <protection/>
    </xf>
    <xf numFmtId="0" fontId="6" fillId="0" borderId="3" xfId="0" applyFont="1" applyFill="1" applyBorder="1" applyAlignment="1" applyProtection="1">
      <alignment horizontal="center" vertical="center"/>
      <protection/>
    </xf>
    <xf numFmtId="0" fontId="6" fillId="3" borderId="3" xfId="0" applyFont="1" applyFill="1" applyBorder="1" applyAlignment="1" applyProtection="1">
      <alignment horizontal="center" vertical="center"/>
      <protection/>
    </xf>
    <xf numFmtId="0" fontId="6" fillId="0" borderId="1" xfId="0" applyFont="1" applyBorder="1" applyAlignment="1" applyProtection="1">
      <alignment horizontal="center" vertical="center"/>
      <protection/>
    </xf>
    <xf numFmtId="2" fontId="4" fillId="4" borderId="1" xfId="0" applyNumberFormat="1" applyFont="1" applyFill="1" applyBorder="1" applyAlignment="1" applyProtection="1">
      <alignment horizontal="right" vertical="center"/>
      <protection locked="0"/>
    </xf>
    <xf numFmtId="0" fontId="0" fillId="0" borderId="4" xfId="0"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4" fontId="4" fillId="0" borderId="3" xfId="0" applyNumberFormat="1" applyFont="1" applyBorder="1" applyAlignment="1">
      <alignment horizontal="right" vertical="center"/>
    </xf>
    <xf numFmtId="0" fontId="0" fillId="0" borderId="4" xfId="0" applyBorder="1" applyAlignment="1">
      <alignment horizontal="right" vertical="center"/>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4" fillId="0" borderId="3" xfId="0" applyFont="1" applyBorder="1" applyAlignment="1">
      <alignment horizontal="center" vertical="center"/>
    </xf>
    <xf numFmtId="0" fontId="0" fillId="0" borderId="4" xfId="0" applyBorder="1" applyAlignment="1">
      <alignment horizontal="center" vertical="center"/>
    </xf>
    <xf numFmtId="2" fontId="4" fillId="4" borderId="3" xfId="0" applyNumberFormat="1" applyFont="1" applyFill="1" applyBorder="1" applyAlignment="1" applyProtection="1">
      <alignment horizontal="right" vertical="center"/>
      <protection locked="0"/>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2" fontId="4" fillId="4" borderId="2" xfId="0" applyNumberFormat="1" applyFont="1" applyFill="1"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6" fillId="3" borderId="14" xfId="0" applyFont="1" applyFill="1" applyBorder="1" applyAlignment="1" applyProtection="1">
      <alignment horizontal="left" vertical="center"/>
      <protection/>
    </xf>
    <xf numFmtId="0" fontId="0" fillId="0" borderId="14" xfId="0" applyBorder="1" applyAlignment="1" applyProtection="1">
      <alignment horizontal="left" vertical="center"/>
      <protection/>
    </xf>
    <xf numFmtId="0" fontId="6" fillId="0" borderId="2" xfId="0" applyFont="1" applyFill="1" applyBorder="1" applyAlignment="1" applyProtection="1">
      <alignment horizontal="left" vertical="center"/>
      <protection/>
    </xf>
    <xf numFmtId="0" fontId="0" fillId="0" borderId="12" xfId="0" applyBorder="1" applyAlignment="1" applyProtection="1">
      <alignment horizontal="left"/>
      <protection/>
    </xf>
    <xf numFmtId="0" fontId="0" fillId="0" borderId="13" xfId="0" applyBorder="1" applyAlignment="1" applyProtection="1">
      <alignment horizontal="left"/>
      <protection/>
    </xf>
    <xf numFmtId="0" fontId="6" fillId="3" borderId="6" xfId="0" applyFont="1" applyFill="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7" xfId="0" applyFont="1" applyBorder="1" applyAlignment="1" applyProtection="1">
      <alignment/>
      <protection/>
    </xf>
    <xf numFmtId="0" fontId="10" fillId="0" borderId="2" xfId="0" applyFont="1" applyBorder="1" applyAlignment="1">
      <alignment horizontal="left" vertical="center" wrapText="1"/>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4" fillId="0" borderId="2" xfId="0" applyFont="1" applyBorder="1" applyAlignment="1">
      <alignment horizontal="left" vertical="top" wrapText="1"/>
    </xf>
    <xf numFmtId="0" fontId="14" fillId="0" borderId="13" xfId="0" applyFont="1" applyBorder="1" applyAlignment="1">
      <alignment horizontal="left" vertical="top" wrapText="1"/>
    </xf>
    <xf numFmtId="0" fontId="6" fillId="3" borderId="1" xfId="0" applyFont="1" applyFill="1" applyBorder="1" applyAlignment="1" applyProtection="1">
      <alignment vertical="center"/>
      <protection/>
    </xf>
    <xf numFmtId="0" fontId="6" fillId="0" borderId="1" xfId="0" applyFont="1" applyBorder="1" applyAlignment="1" applyProtection="1">
      <alignment/>
      <protection/>
    </xf>
    <xf numFmtId="0" fontId="6" fillId="2" borderId="1" xfId="0" applyFont="1" applyFill="1" applyBorder="1" applyAlignment="1">
      <alignment horizontal="center" vertical="center"/>
    </xf>
    <xf numFmtId="0" fontId="6" fillId="4" borderId="1" xfId="0" applyFont="1" applyFill="1" applyBorder="1" applyAlignment="1" applyProtection="1">
      <alignment horizontal="center" vertical="center"/>
      <protection locked="0"/>
    </xf>
    <xf numFmtId="0" fontId="6" fillId="4" borderId="1" xfId="0" applyFont="1" applyFill="1" applyBorder="1" applyAlignment="1" applyProtection="1">
      <alignment/>
      <protection locked="0"/>
    </xf>
    <xf numFmtId="44" fontId="0" fillId="0" borderId="1" xfId="20" applyFont="1" applyBorder="1" applyAlignment="1">
      <alignment horizontal="center" vertical="center"/>
    </xf>
    <xf numFmtId="0" fontId="6" fillId="4" borderId="1" xfId="0" applyFont="1" applyFill="1" applyBorder="1" applyAlignment="1" applyProtection="1">
      <alignment horizontal="left" vertical="center"/>
      <protection locked="0"/>
    </xf>
    <xf numFmtId="0" fontId="6" fillId="4" borderId="1" xfId="0" applyFont="1" applyFill="1" applyBorder="1" applyAlignment="1" applyProtection="1">
      <alignment vertical="center"/>
      <protection locked="0"/>
    </xf>
    <xf numFmtId="0" fontId="3" fillId="3" borderId="1" xfId="0" applyFont="1" applyFill="1" applyBorder="1" applyAlignment="1" applyProtection="1">
      <alignment vertical="center"/>
      <protection/>
    </xf>
    <xf numFmtId="0" fontId="8" fillId="0" borderId="1" xfId="0" applyFont="1" applyBorder="1" applyAlignment="1" applyProtection="1">
      <alignment/>
      <protection/>
    </xf>
    <xf numFmtId="49" fontId="6" fillId="0" borderId="1" xfId="0" applyNumberFormat="1" applyFont="1" applyBorder="1" applyAlignment="1" applyProtection="1">
      <alignment horizontal="left" vertical="center"/>
      <protection/>
    </xf>
    <xf numFmtId="49" fontId="6" fillId="0" borderId="1" xfId="0" applyNumberFormat="1" applyFont="1" applyBorder="1" applyAlignment="1" applyProtection="1">
      <alignment vertical="center"/>
      <protection/>
    </xf>
    <xf numFmtId="0" fontId="6" fillId="0" borderId="2" xfId="0" applyFont="1" applyBorder="1" applyAlignment="1" applyProtection="1">
      <alignment horizontal="left" vertical="center"/>
      <protection/>
    </xf>
    <xf numFmtId="0" fontId="6" fillId="0" borderId="12" xfId="0" applyFont="1" applyBorder="1" applyAlignment="1" applyProtection="1">
      <alignment horizontal="left"/>
      <protection/>
    </xf>
    <xf numFmtId="0" fontId="6" fillId="0" borderId="13" xfId="0" applyFont="1" applyBorder="1" applyAlignment="1" applyProtection="1">
      <alignment horizontal="left"/>
      <protection/>
    </xf>
    <xf numFmtId="0" fontId="3" fillId="5" borderId="0" xfId="0" applyFont="1" applyFill="1" applyBorder="1" applyAlignment="1" applyProtection="1">
      <alignment horizontal="center" vertical="center"/>
      <protection/>
    </xf>
    <xf numFmtId="0" fontId="8" fillId="0" borderId="0" xfId="0" applyFont="1" applyAlignment="1" applyProtection="1">
      <alignment/>
      <protection/>
    </xf>
    <xf numFmtId="0" fontId="8" fillId="0" borderId="15" xfId="0" applyFont="1" applyBorder="1" applyAlignment="1" applyProtection="1">
      <alignment/>
      <protection/>
    </xf>
    <xf numFmtId="0" fontId="8"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protection locked="0"/>
    </xf>
    <xf numFmtId="0" fontId="2" fillId="5" borderId="0" xfId="0" applyFont="1" applyFill="1" applyBorder="1" applyAlignment="1" applyProtection="1">
      <alignment horizontal="center" vertical="center"/>
      <protection/>
    </xf>
    <xf numFmtId="0" fontId="0" fillId="0" borderId="0" xfId="0" applyAlignment="1" applyProtection="1">
      <alignment/>
      <protection/>
    </xf>
    <xf numFmtId="0" fontId="0" fillId="0" borderId="15" xfId="0" applyBorder="1" applyAlignment="1" applyProtection="1">
      <alignment/>
      <protection/>
    </xf>
    <xf numFmtId="0" fontId="3" fillId="3" borderId="1" xfId="0" applyFont="1" applyFill="1" applyBorder="1" applyAlignment="1" applyProtection="1">
      <alignment horizontal="center" vertical="center"/>
      <protection/>
    </xf>
    <xf numFmtId="0" fontId="0" fillId="0" borderId="1" xfId="0" applyBorder="1" applyAlignment="1" applyProtection="1">
      <alignment/>
      <protection/>
    </xf>
    <xf numFmtId="0" fontId="7" fillId="0" borderId="2"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3" fillId="0" borderId="2" xfId="0" applyFont="1" applyBorder="1" applyAlignment="1" applyProtection="1">
      <alignment horizontal="left" vertical="center"/>
      <protection/>
    </xf>
    <xf numFmtId="0" fontId="8" fillId="0" borderId="12" xfId="0" applyFont="1" applyBorder="1" applyAlignment="1" applyProtection="1">
      <alignment horizontal="left"/>
      <protection/>
    </xf>
    <xf numFmtId="0" fontId="8" fillId="0" borderId="13" xfId="0" applyFont="1" applyBorder="1" applyAlignment="1" applyProtection="1">
      <alignment horizontal="left"/>
      <protection/>
    </xf>
    <xf numFmtId="0" fontId="6" fillId="4" borderId="2"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6" fillId="4" borderId="12" xfId="0" applyFont="1" applyFill="1" applyBorder="1" applyAlignment="1" applyProtection="1">
      <alignment/>
      <protection locked="0"/>
    </xf>
    <xf numFmtId="0" fontId="0" fillId="0" borderId="13" xfId="0" applyBorder="1" applyAlignment="1" applyProtection="1">
      <alignment/>
      <protection locked="0"/>
    </xf>
    <xf numFmtId="0" fontId="0" fillId="3" borderId="1" xfId="0" applyFill="1" applyBorder="1" applyAlignment="1">
      <alignment horizontal="left" vertical="center"/>
    </xf>
    <xf numFmtId="0" fontId="0" fillId="0" borderId="1" xfId="0" applyBorder="1" applyAlignment="1">
      <alignment/>
    </xf>
    <xf numFmtId="0" fontId="9" fillId="0" borderId="2"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13" fillId="6" borderId="2"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66675</xdr:rowOff>
    </xdr:from>
    <xdr:to>
      <xdr:col>8</xdr:col>
      <xdr:colOff>542925</xdr:colOff>
      <xdr:row>0</xdr:row>
      <xdr:rowOff>838200</xdr:rowOff>
    </xdr:to>
    <xdr:pic>
      <xdr:nvPicPr>
        <xdr:cNvPr id="1118"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0" y="66675"/>
          <a:ext cx="61722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zoomScale="86" zoomScaleNormal="86" workbookViewId="0" topLeftCell="A1">
      <selection activeCell="A4" sqref="A4:I4"/>
    </sheetView>
  </sheetViews>
  <sheetFormatPr defaultColWidth="9.140625" defaultRowHeight="12.75"/>
  <cols>
    <col min="1" max="1" width="4.140625" style="0" customWidth="1"/>
    <col min="2" max="2" width="21.8515625" style="0" customWidth="1"/>
    <col min="3" max="3" width="22.57421875" style="0" customWidth="1"/>
    <col min="4" max="4" width="3.00390625" style="0" customWidth="1"/>
    <col min="5" max="5" width="10.00390625" style="0" customWidth="1"/>
    <col min="6" max="6" width="3.140625" style="0" customWidth="1"/>
    <col min="7" max="7" width="11.8515625" style="0" customWidth="1"/>
    <col min="8" max="8" width="12.140625" style="0" customWidth="1"/>
    <col min="9" max="9" width="11.8515625" style="0" customWidth="1"/>
  </cols>
  <sheetData>
    <row r="1" spans="1:9" ht="71.4" customHeight="1">
      <c r="A1" s="9"/>
      <c r="B1" s="9"/>
      <c r="C1" s="9"/>
      <c r="D1" s="9"/>
      <c r="E1" s="9"/>
      <c r="F1" s="9"/>
      <c r="G1" s="9"/>
      <c r="H1" s="9"/>
      <c r="I1" s="9"/>
    </row>
    <row r="2" spans="1:9" ht="28.75" customHeight="1">
      <c r="A2" s="68" t="s">
        <v>26</v>
      </c>
      <c r="B2" s="69"/>
      <c r="C2" s="69"/>
      <c r="D2" s="69"/>
      <c r="E2" s="69"/>
      <c r="F2" s="69"/>
      <c r="G2" s="69"/>
      <c r="H2" s="69"/>
      <c r="I2" s="70"/>
    </row>
    <row r="3" spans="1:9" ht="28.75" customHeight="1">
      <c r="A3" s="71" t="s">
        <v>0</v>
      </c>
      <c r="B3" s="72"/>
      <c r="C3" s="72"/>
      <c r="D3" s="72"/>
      <c r="E3" s="72"/>
      <c r="F3" s="72"/>
      <c r="G3" s="72"/>
      <c r="H3" s="72"/>
      <c r="I3" s="72"/>
    </row>
    <row r="4" spans="1:9" ht="60.65" customHeight="1">
      <c r="A4" s="73" t="s">
        <v>65</v>
      </c>
      <c r="B4" s="74"/>
      <c r="C4" s="74"/>
      <c r="D4" s="74"/>
      <c r="E4" s="74"/>
      <c r="F4" s="74"/>
      <c r="G4" s="74"/>
      <c r="H4" s="74"/>
      <c r="I4" s="75"/>
    </row>
    <row r="5" spans="1:9" ht="16.75" customHeight="1">
      <c r="A5" s="56" t="s">
        <v>1</v>
      </c>
      <c r="B5" s="57"/>
      <c r="C5" s="76" t="s">
        <v>27</v>
      </c>
      <c r="D5" s="77"/>
      <c r="E5" s="77"/>
      <c r="F5" s="77"/>
      <c r="G5" s="77"/>
      <c r="H5" s="77"/>
      <c r="I5" s="78"/>
    </row>
    <row r="6" spans="1:9" ht="16.75" customHeight="1">
      <c r="A6" s="48" t="s">
        <v>3</v>
      </c>
      <c r="B6" s="49"/>
      <c r="C6" s="60" t="s">
        <v>28</v>
      </c>
      <c r="D6" s="61"/>
      <c r="E6" s="61"/>
      <c r="F6" s="62"/>
      <c r="G6" s="10" t="s">
        <v>4</v>
      </c>
      <c r="H6" s="58" t="s">
        <v>30</v>
      </c>
      <c r="I6" s="59"/>
    </row>
    <row r="7" spans="1:9" ht="16.75" customHeight="1">
      <c r="A7" s="48" t="s">
        <v>5</v>
      </c>
      <c r="B7" s="49"/>
      <c r="C7" s="60" t="s">
        <v>29</v>
      </c>
      <c r="D7" s="61"/>
      <c r="E7" s="61"/>
      <c r="F7" s="61"/>
      <c r="G7" s="61"/>
      <c r="H7" s="61"/>
      <c r="I7" s="62"/>
    </row>
    <row r="8" spans="1:9" ht="16.75" customHeight="1">
      <c r="A8" s="48" t="s">
        <v>6</v>
      </c>
      <c r="B8" s="49"/>
      <c r="C8" s="11" t="s">
        <v>7</v>
      </c>
      <c r="D8" s="39" t="s">
        <v>8</v>
      </c>
      <c r="E8" s="40"/>
      <c r="F8" s="41" t="s">
        <v>9</v>
      </c>
      <c r="G8" s="42"/>
      <c r="H8" s="12" t="s">
        <v>10</v>
      </c>
      <c r="I8" s="13" t="s">
        <v>11</v>
      </c>
    </row>
    <row r="9" spans="1:9" ht="16.75" customHeight="1">
      <c r="A9" s="34" t="s">
        <v>31</v>
      </c>
      <c r="B9" s="35"/>
      <c r="C9" s="36" t="s">
        <v>32</v>
      </c>
      <c r="D9" s="37"/>
      <c r="E9" s="37"/>
      <c r="F9" s="37"/>
      <c r="G9" s="37"/>
      <c r="H9" s="37"/>
      <c r="I9" s="38"/>
    </row>
    <row r="10" spans="1:9" ht="19.25" customHeight="1">
      <c r="A10" s="63" t="s">
        <v>12</v>
      </c>
      <c r="B10" s="64"/>
      <c r="C10" s="64"/>
      <c r="D10" s="64"/>
      <c r="E10" s="64"/>
      <c r="F10" s="64"/>
      <c r="G10" s="64"/>
      <c r="H10" s="64"/>
      <c r="I10" s="65"/>
    </row>
    <row r="11" spans="1:9" ht="28.25" customHeight="1">
      <c r="A11" s="56" t="s">
        <v>13</v>
      </c>
      <c r="B11" s="57"/>
      <c r="C11" s="66" t="s">
        <v>2</v>
      </c>
      <c r="D11" s="67"/>
      <c r="E11" s="67"/>
      <c r="F11" s="67"/>
      <c r="G11" s="67"/>
      <c r="H11" s="67"/>
      <c r="I11" s="67"/>
    </row>
    <row r="12" spans="1:9" ht="16.75" customHeight="1">
      <c r="A12" s="48" t="s">
        <v>3</v>
      </c>
      <c r="B12" s="49"/>
      <c r="C12" s="51" t="s">
        <v>2</v>
      </c>
      <c r="D12" s="52"/>
      <c r="E12" s="52"/>
      <c r="F12" s="52"/>
      <c r="G12" s="5" t="s">
        <v>4</v>
      </c>
      <c r="H12" s="54" t="s">
        <v>2</v>
      </c>
      <c r="I12" s="55"/>
    </row>
    <row r="13" spans="1:9" ht="16.75" customHeight="1">
      <c r="A13" s="48" t="s">
        <v>5</v>
      </c>
      <c r="B13" s="49"/>
      <c r="C13" s="51" t="s">
        <v>2</v>
      </c>
      <c r="D13" s="52"/>
      <c r="E13" s="52"/>
      <c r="F13" s="52"/>
      <c r="G13" s="52"/>
      <c r="H13" s="52"/>
      <c r="I13" s="52"/>
    </row>
    <row r="14" spans="1:9" ht="16.75" customHeight="1">
      <c r="A14" s="48" t="s">
        <v>14</v>
      </c>
      <c r="B14" s="49"/>
      <c r="C14" s="51" t="s">
        <v>2</v>
      </c>
      <c r="D14" s="52"/>
      <c r="E14" s="52"/>
      <c r="F14" s="52"/>
      <c r="G14" s="52"/>
      <c r="H14" s="52"/>
      <c r="I14" s="52"/>
    </row>
    <row r="15" spans="1:9" ht="16.75" customHeight="1">
      <c r="A15" s="48" t="s">
        <v>15</v>
      </c>
      <c r="B15" s="49"/>
      <c r="C15" s="79" t="s">
        <v>2</v>
      </c>
      <c r="D15" s="81"/>
      <c r="E15" s="81"/>
      <c r="F15" s="82"/>
      <c r="G15" s="5" t="s">
        <v>16</v>
      </c>
      <c r="H15" s="79" t="s">
        <v>2</v>
      </c>
      <c r="I15" s="80"/>
    </row>
    <row r="16" spans="1:9" ht="16.75" customHeight="1">
      <c r="A16" s="71" t="s">
        <v>17</v>
      </c>
      <c r="B16" s="72"/>
      <c r="C16" s="72"/>
      <c r="D16" s="72"/>
      <c r="E16" s="72"/>
      <c r="F16" s="72"/>
      <c r="G16" s="72"/>
      <c r="H16" s="72"/>
      <c r="I16" s="72"/>
    </row>
    <row r="17" spans="1:9" ht="16.75" customHeight="1">
      <c r="A17" s="83" t="s">
        <v>46</v>
      </c>
      <c r="B17" s="84"/>
      <c r="C17" s="84"/>
      <c r="D17" s="84"/>
      <c r="E17" s="53">
        <f>SUM(H21:H43)</f>
        <v>0</v>
      </c>
      <c r="F17" s="53"/>
      <c r="G17" s="53"/>
      <c r="H17" s="53"/>
      <c r="I17" s="53"/>
    </row>
    <row r="18" spans="1:9" ht="16.75" customHeight="1">
      <c r="A18" s="83" t="s">
        <v>47</v>
      </c>
      <c r="B18" s="84"/>
      <c r="C18" s="84"/>
      <c r="D18" s="84"/>
      <c r="E18" s="53">
        <f>SUM(I21:I43)</f>
        <v>0</v>
      </c>
      <c r="F18" s="53"/>
      <c r="G18" s="53"/>
      <c r="H18" s="53"/>
      <c r="I18" s="53"/>
    </row>
    <row r="20" spans="1:9" ht="36">
      <c r="A20" s="1" t="s">
        <v>24</v>
      </c>
      <c r="B20" s="50" t="s">
        <v>25</v>
      </c>
      <c r="C20" s="50"/>
      <c r="D20" s="2" t="s">
        <v>18</v>
      </c>
      <c r="E20" s="1" t="s">
        <v>19</v>
      </c>
      <c r="F20" s="8" t="s">
        <v>20</v>
      </c>
      <c r="G20" s="2" t="s">
        <v>21</v>
      </c>
      <c r="H20" s="3" t="s">
        <v>22</v>
      </c>
      <c r="I20" s="4" t="s">
        <v>23</v>
      </c>
    </row>
    <row r="21" spans="1:9" ht="309.5" customHeight="1">
      <c r="A21" s="24">
        <v>1</v>
      </c>
      <c r="B21" s="27" t="s">
        <v>45</v>
      </c>
      <c r="C21" s="28"/>
      <c r="D21" s="24">
        <v>1</v>
      </c>
      <c r="E21" s="26"/>
      <c r="F21" s="24">
        <v>21</v>
      </c>
      <c r="G21" s="18">
        <f>E21*0.21*D21</f>
        <v>0</v>
      </c>
      <c r="H21" s="18">
        <f>E21*D21</f>
        <v>0</v>
      </c>
      <c r="I21" s="18">
        <f aca="true" t="shared" si="0" ref="I21:I42">H21*1.21</f>
        <v>0</v>
      </c>
    </row>
    <row r="22" spans="1:9" ht="271" customHeight="1">
      <c r="A22" s="25"/>
      <c r="B22" s="22"/>
      <c r="C22" s="23"/>
      <c r="D22" s="25"/>
      <c r="E22" s="19"/>
      <c r="F22" s="25"/>
      <c r="G22" s="19"/>
      <c r="H22" s="19"/>
      <c r="I22" s="19"/>
    </row>
    <row r="23" spans="1:9" ht="363" customHeight="1">
      <c r="A23" s="24">
        <v>2</v>
      </c>
      <c r="B23" s="27" t="s">
        <v>48</v>
      </c>
      <c r="C23" s="28"/>
      <c r="D23" s="24">
        <v>1</v>
      </c>
      <c r="E23" s="26"/>
      <c r="F23" s="24">
        <v>21</v>
      </c>
      <c r="G23" s="18">
        <f aca="true" t="shared" si="1" ref="G23:G38">E23*0.21*D23</f>
        <v>0</v>
      </c>
      <c r="H23" s="18">
        <f aca="true" t="shared" si="2" ref="H23:H38">E23*D23</f>
        <v>0</v>
      </c>
      <c r="I23" s="18">
        <f t="shared" si="0"/>
        <v>0</v>
      </c>
    </row>
    <row r="24" spans="1:9" ht="409.5" customHeight="1">
      <c r="A24" s="25"/>
      <c r="B24" s="29"/>
      <c r="C24" s="30"/>
      <c r="D24" s="25"/>
      <c r="E24" s="19"/>
      <c r="F24" s="25"/>
      <c r="G24" s="19"/>
      <c r="H24" s="19"/>
      <c r="I24" s="19"/>
    </row>
    <row r="25" spans="1:9" ht="75" customHeight="1">
      <c r="A25" s="15"/>
      <c r="B25" s="22"/>
      <c r="C25" s="23"/>
      <c r="D25" s="15"/>
      <c r="E25" s="16"/>
      <c r="F25" s="15"/>
      <c r="G25" s="17"/>
      <c r="H25" s="17"/>
      <c r="I25" s="17"/>
    </row>
    <row r="26" spans="1:9" ht="118" customHeight="1">
      <c r="A26" s="7">
        <v>3</v>
      </c>
      <c r="B26" s="46" t="s">
        <v>50</v>
      </c>
      <c r="C26" s="47"/>
      <c r="D26" s="7">
        <v>1</v>
      </c>
      <c r="E26" s="14"/>
      <c r="F26" s="7">
        <v>21</v>
      </c>
      <c r="G26" s="6">
        <f t="shared" si="1"/>
        <v>0</v>
      </c>
      <c r="H26" s="6">
        <f t="shared" si="2"/>
        <v>0</v>
      </c>
      <c r="I26" s="6">
        <f t="shared" si="0"/>
        <v>0</v>
      </c>
    </row>
    <row r="27" spans="1:9" ht="352" customHeight="1">
      <c r="A27" s="7">
        <v>4</v>
      </c>
      <c r="B27" s="46" t="s">
        <v>51</v>
      </c>
      <c r="C27" s="47"/>
      <c r="D27" s="7">
        <v>1</v>
      </c>
      <c r="E27" s="14"/>
      <c r="F27" s="7">
        <v>21</v>
      </c>
      <c r="G27" s="6">
        <f t="shared" si="1"/>
        <v>0</v>
      </c>
      <c r="H27" s="6">
        <f t="shared" si="2"/>
        <v>0</v>
      </c>
      <c r="I27" s="6">
        <f t="shared" si="0"/>
        <v>0</v>
      </c>
    </row>
    <row r="28" spans="1:9" ht="409.5" customHeight="1">
      <c r="A28" s="24">
        <v>5</v>
      </c>
      <c r="B28" s="20" t="s">
        <v>52</v>
      </c>
      <c r="C28" s="21"/>
      <c r="D28" s="24">
        <v>1</v>
      </c>
      <c r="E28" s="26"/>
      <c r="F28" s="24">
        <v>21</v>
      </c>
      <c r="G28" s="18">
        <f t="shared" si="1"/>
        <v>0</v>
      </c>
      <c r="H28" s="18">
        <f t="shared" si="2"/>
        <v>0</v>
      </c>
      <c r="I28" s="18">
        <f t="shared" si="0"/>
        <v>0</v>
      </c>
    </row>
    <row r="29" spans="1:9" ht="260.5" customHeight="1">
      <c r="A29" s="25"/>
      <c r="B29" s="22"/>
      <c r="C29" s="23"/>
      <c r="D29" s="25"/>
      <c r="E29" s="19"/>
      <c r="F29" s="25"/>
      <c r="G29" s="19"/>
      <c r="H29" s="19"/>
      <c r="I29" s="19"/>
    </row>
    <row r="30" spans="1:9" ht="322" customHeight="1">
      <c r="A30" s="7">
        <v>6</v>
      </c>
      <c r="B30" s="46" t="s">
        <v>53</v>
      </c>
      <c r="C30" s="47"/>
      <c r="D30" s="7">
        <v>1</v>
      </c>
      <c r="E30" s="14"/>
      <c r="F30" s="7">
        <v>21</v>
      </c>
      <c r="G30" s="6">
        <f t="shared" si="1"/>
        <v>0</v>
      </c>
      <c r="H30" s="6">
        <f t="shared" si="2"/>
        <v>0</v>
      </c>
      <c r="I30" s="6">
        <f t="shared" si="0"/>
        <v>0</v>
      </c>
    </row>
    <row r="31" spans="1:9" ht="409.5" customHeight="1">
      <c r="A31" s="24">
        <v>7</v>
      </c>
      <c r="B31" s="20" t="s">
        <v>54</v>
      </c>
      <c r="C31" s="21"/>
      <c r="D31" s="24">
        <v>1</v>
      </c>
      <c r="E31" s="26"/>
      <c r="F31" s="24">
        <v>21</v>
      </c>
      <c r="G31" s="18">
        <f t="shared" si="1"/>
        <v>0</v>
      </c>
      <c r="H31" s="18">
        <f t="shared" si="2"/>
        <v>0</v>
      </c>
      <c r="I31" s="18">
        <f t="shared" si="0"/>
        <v>0</v>
      </c>
    </row>
    <row r="32" spans="1:9" ht="305" customHeight="1">
      <c r="A32" s="25"/>
      <c r="B32" s="22"/>
      <c r="C32" s="23"/>
      <c r="D32" s="25"/>
      <c r="E32" s="19"/>
      <c r="F32" s="25"/>
      <c r="G32" s="19"/>
      <c r="H32" s="19"/>
      <c r="I32" s="19"/>
    </row>
    <row r="33" spans="1:9" ht="161.5" customHeight="1">
      <c r="A33" s="7">
        <v>8</v>
      </c>
      <c r="B33" s="46" t="s">
        <v>55</v>
      </c>
      <c r="C33" s="47"/>
      <c r="D33" s="7">
        <v>1</v>
      </c>
      <c r="E33" s="14"/>
      <c r="F33" s="7">
        <v>21</v>
      </c>
      <c r="G33" s="6">
        <f t="shared" si="1"/>
        <v>0</v>
      </c>
      <c r="H33" s="6">
        <f t="shared" si="2"/>
        <v>0</v>
      </c>
      <c r="I33" s="6">
        <f t="shared" si="0"/>
        <v>0</v>
      </c>
    </row>
    <row r="34" spans="1:9" ht="43.5" customHeight="1">
      <c r="A34" s="7">
        <v>9</v>
      </c>
      <c r="B34" s="46" t="s">
        <v>56</v>
      </c>
      <c r="C34" s="47"/>
      <c r="D34" s="7">
        <v>1</v>
      </c>
      <c r="E34" s="14"/>
      <c r="F34" s="7">
        <v>21</v>
      </c>
      <c r="G34" s="6">
        <f t="shared" si="1"/>
        <v>0</v>
      </c>
      <c r="H34" s="6">
        <f t="shared" si="2"/>
        <v>0</v>
      </c>
      <c r="I34" s="6">
        <f t="shared" si="0"/>
        <v>0</v>
      </c>
    </row>
    <row r="35" spans="1:9" ht="219.5" customHeight="1">
      <c r="A35" s="7">
        <v>10</v>
      </c>
      <c r="B35" s="46" t="s">
        <v>57</v>
      </c>
      <c r="C35" s="47"/>
      <c r="D35" s="7">
        <v>1</v>
      </c>
      <c r="E35" s="14"/>
      <c r="F35" s="7">
        <v>21</v>
      </c>
      <c r="G35" s="6">
        <f t="shared" si="1"/>
        <v>0</v>
      </c>
      <c r="H35" s="6">
        <f t="shared" si="2"/>
        <v>0</v>
      </c>
      <c r="I35" s="6">
        <f t="shared" si="0"/>
        <v>0</v>
      </c>
    </row>
    <row r="36" spans="1:9" ht="132.5" customHeight="1">
      <c r="A36" s="7">
        <v>11</v>
      </c>
      <c r="B36" s="46" t="s">
        <v>58</v>
      </c>
      <c r="C36" s="47"/>
      <c r="D36" s="7">
        <v>1</v>
      </c>
      <c r="E36" s="14"/>
      <c r="F36" s="7">
        <v>21</v>
      </c>
      <c r="G36" s="6">
        <f t="shared" si="1"/>
        <v>0</v>
      </c>
      <c r="H36" s="6">
        <f t="shared" si="2"/>
        <v>0</v>
      </c>
      <c r="I36" s="6">
        <f t="shared" si="0"/>
        <v>0</v>
      </c>
    </row>
    <row r="37" spans="1:9" ht="88.5" customHeight="1">
      <c r="A37" s="7">
        <v>12</v>
      </c>
      <c r="B37" s="46" t="s">
        <v>59</v>
      </c>
      <c r="C37" s="47"/>
      <c r="D37" s="7">
        <v>1</v>
      </c>
      <c r="E37" s="14"/>
      <c r="F37" s="7">
        <v>21</v>
      </c>
      <c r="G37" s="6">
        <f t="shared" si="1"/>
        <v>0</v>
      </c>
      <c r="H37" s="6">
        <f t="shared" si="2"/>
        <v>0</v>
      </c>
      <c r="I37" s="6">
        <f t="shared" si="0"/>
        <v>0</v>
      </c>
    </row>
    <row r="38" spans="1:9" ht="321" customHeight="1">
      <c r="A38" s="7">
        <v>13</v>
      </c>
      <c r="B38" s="46" t="s">
        <v>60</v>
      </c>
      <c r="C38" s="47"/>
      <c r="D38" s="7">
        <v>1</v>
      </c>
      <c r="E38" s="14"/>
      <c r="F38" s="7">
        <v>21</v>
      </c>
      <c r="G38" s="6">
        <f t="shared" si="1"/>
        <v>0</v>
      </c>
      <c r="H38" s="6">
        <f t="shared" si="2"/>
        <v>0</v>
      </c>
      <c r="I38" s="6">
        <f t="shared" si="0"/>
        <v>0</v>
      </c>
    </row>
    <row r="39" spans="1:9" ht="218" customHeight="1">
      <c r="A39" s="7">
        <v>14</v>
      </c>
      <c r="B39" s="46" t="s">
        <v>61</v>
      </c>
      <c r="C39" s="47"/>
      <c r="D39" s="7">
        <v>1</v>
      </c>
      <c r="E39" s="14"/>
      <c r="F39" s="7">
        <v>21</v>
      </c>
      <c r="G39" s="6">
        <f aca="true" t="shared" si="3" ref="G39:G42">E39*0.21*D39</f>
        <v>0</v>
      </c>
      <c r="H39" s="6">
        <f aca="true" t="shared" si="4" ref="H39:H42">E39*D39</f>
        <v>0</v>
      </c>
      <c r="I39" s="6">
        <f t="shared" si="0"/>
        <v>0</v>
      </c>
    </row>
    <row r="40" spans="1:9" ht="336.5" customHeight="1">
      <c r="A40" s="7">
        <v>15</v>
      </c>
      <c r="B40" s="46" t="s">
        <v>62</v>
      </c>
      <c r="C40" s="47"/>
      <c r="D40" s="7">
        <v>1</v>
      </c>
      <c r="E40" s="14"/>
      <c r="F40" s="7">
        <v>21</v>
      </c>
      <c r="G40" s="6">
        <f t="shared" si="3"/>
        <v>0</v>
      </c>
      <c r="H40" s="6">
        <f t="shared" si="4"/>
        <v>0</v>
      </c>
      <c r="I40" s="6">
        <f t="shared" si="0"/>
        <v>0</v>
      </c>
    </row>
    <row r="41" spans="1:9" ht="321" customHeight="1">
      <c r="A41" s="7">
        <v>16</v>
      </c>
      <c r="B41" s="46" t="s">
        <v>63</v>
      </c>
      <c r="C41" s="47"/>
      <c r="D41" s="7">
        <v>1</v>
      </c>
      <c r="E41" s="14"/>
      <c r="F41" s="7">
        <v>21</v>
      </c>
      <c r="G41" s="6">
        <f t="shared" si="3"/>
        <v>0</v>
      </c>
      <c r="H41" s="6">
        <f t="shared" si="4"/>
        <v>0</v>
      </c>
      <c r="I41" s="6">
        <f t="shared" si="0"/>
        <v>0</v>
      </c>
    </row>
    <row r="42" spans="1:9" ht="409.5" customHeight="1">
      <c r="A42" s="24">
        <v>17</v>
      </c>
      <c r="B42" s="20" t="s">
        <v>64</v>
      </c>
      <c r="C42" s="21"/>
      <c r="D42" s="24">
        <v>1</v>
      </c>
      <c r="E42" s="26"/>
      <c r="F42" s="24">
        <v>21</v>
      </c>
      <c r="G42" s="18">
        <f t="shared" si="3"/>
        <v>0</v>
      </c>
      <c r="H42" s="18">
        <f t="shared" si="4"/>
        <v>0</v>
      </c>
      <c r="I42" s="18">
        <f t="shared" si="0"/>
        <v>0</v>
      </c>
    </row>
    <row r="43" spans="1:9" ht="101.5" customHeight="1">
      <c r="A43" s="25"/>
      <c r="B43" s="22"/>
      <c r="C43" s="23"/>
      <c r="D43" s="25"/>
      <c r="E43" s="19"/>
      <c r="F43" s="25"/>
      <c r="G43" s="19"/>
      <c r="H43" s="19"/>
      <c r="I43" s="19"/>
    </row>
    <row r="44" spans="1:9" ht="267" customHeight="1">
      <c r="A44" s="43" t="s">
        <v>49</v>
      </c>
      <c r="B44" s="44"/>
      <c r="C44" s="44"/>
      <c r="D44" s="44"/>
      <c r="E44" s="44"/>
      <c r="F44" s="44"/>
      <c r="G44" s="44"/>
      <c r="H44" s="44"/>
      <c r="I44" s="45"/>
    </row>
    <row r="45" spans="1:9" ht="27" customHeight="1">
      <c r="A45" s="88" t="s">
        <v>33</v>
      </c>
      <c r="B45" s="89"/>
      <c r="C45" s="89"/>
      <c r="D45" s="89"/>
      <c r="E45" s="89"/>
      <c r="F45" s="89"/>
      <c r="G45" s="89"/>
      <c r="H45" s="89"/>
      <c r="I45" s="90"/>
    </row>
    <row r="46" spans="1:9" ht="15.5">
      <c r="A46" s="85" t="s">
        <v>34</v>
      </c>
      <c r="B46" s="86"/>
      <c r="C46" s="86"/>
      <c r="D46" s="86"/>
      <c r="E46" s="86"/>
      <c r="F46" s="86"/>
      <c r="G46" s="86"/>
      <c r="H46" s="86"/>
      <c r="I46" s="87"/>
    </row>
    <row r="47" spans="1:9" ht="32.5" customHeight="1">
      <c r="A47" s="85" t="s">
        <v>35</v>
      </c>
      <c r="B47" s="86"/>
      <c r="C47" s="86"/>
      <c r="D47" s="86"/>
      <c r="E47" s="86"/>
      <c r="F47" s="86"/>
      <c r="G47" s="86"/>
      <c r="H47" s="86"/>
      <c r="I47" s="87"/>
    </row>
    <row r="48" spans="1:9" ht="32" customHeight="1">
      <c r="A48" s="85" t="s">
        <v>36</v>
      </c>
      <c r="B48" s="86"/>
      <c r="C48" s="86"/>
      <c r="D48" s="86"/>
      <c r="E48" s="86"/>
      <c r="F48" s="86"/>
      <c r="G48" s="86"/>
      <c r="H48" s="86"/>
      <c r="I48" s="87"/>
    </row>
    <row r="49" spans="1:9" ht="48" customHeight="1">
      <c r="A49" s="85" t="s">
        <v>37</v>
      </c>
      <c r="B49" s="86"/>
      <c r="C49" s="86"/>
      <c r="D49" s="86"/>
      <c r="E49" s="86"/>
      <c r="F49" s="86"/>
      <c r="G49" s="86"/>
      <c r="H49" s="86"/>
      <c r="I49" s="87"/>
    </row>
    <row r="50" spans="1:9" ht="15.5">
      <c r="A50" s="85" t="s">
        <v>38</v>
      </c>
      <c r="B50" s="86"/>
      <c r="C50" s="86"/>
      <c r="D50" s="86"/>
      <c r="E50" s="86"/>
      <c r="F50" s="86"/>
      <c r="G50" s="86"/>
      <c r="H50" s="86"/>
      <c r="I50" s="87"/>
    </row>
    <row r="51" spans="1:9" ht="32" customHeight="1">
      <c r="A51" s="85" t="s">
        <v>39</v>
      </c>
      <c r="B51" s="86"/>
      <c r="C51" s="86"/>
      <c r="D51" s="86"/>
      <c r="E51" s="86"/>
      <c r="F51" s="86"/>
      <c r="G51" s="86"/>
      <c r="H51" s="86"/>
      <c r="I51" s="87"/>
    </row>
    <row r="52" spans="1:9" ht="131.5" customHeight="1">
      <c r="A52" s="85" t="s">
        <v>40</v>
      </c>
      <c r="B52" s="86"/>
      <c r="C52" s="86"/>
      <c r="D52" s="86"/>
      <c r="E52" s="86"/>
      <c r="F52" s="86"/>
      <c r="G52" s="86"/>
      <c r="H52" s="86"/>
      <c r="I52" s="87"/>
    </row>
    <row r="53" spans="1:9" ht="30.5" customHeight="1">
      <c r="A53" s="88" t="s">
        <v>41</v>
      </c>
      <c r="B53" s="89"/>
      <c r="C53" s="89"/>
      <c r="D53" s="89"/>
      <c r="E53" s="89"/>
      <c r="F53" s="89"/>
      <c r="G53" s="89"/>
      <c r="H53" s="89"/>
      <c r="I53" s="90"/>
    </row>
    <row r="54" spans="1:9" ht="97.5" customHeight="1">
      <c r="A54" s="85" t="s">
        <v>42</v>
      </c>
      <c r="B54" s="86"/>
      <c r="C54" s="86"/>
      <c r="D54" s="86"/>
      <c r="E54" s="86"/>
      <c r="F54" s="86"/>
      <c r="G54" s="86"/>
      <c r="H54" s="86"/>
      <c r="I54" s="87"/>
    </row>
    <row r="55" spans="1:9" ht="30.5" customHeight="1">
      <c r="A55" s="85" t="s">
        <v>43</v>
      </c>
      <c r="B55" s="86"/>
      <c r="C55" s="86"/>
      <c r="D55" s="86"/>
      <c r="E55" s="86"/>
      <c r="F55" s="86"/>
      <c r="G55" s="86"/>
      <c r="H55" s="86"/>
      <c r="I55" s="87"/>
    </row>
    <row r="56" spans="1:9" ht="70.5" customHeight="1">
      <c r="A56" s="31" t="s">
        <v>44</v>
      </c>
      <c r="B56" s="32"/>
      <c r="C56" s="32"/>
      <c r="D56" s="32"/>
      <c r="E56" s="32"/>
      <c r="F56" s="32"/>
      <c r="G56" s="32"/>
      <c r="H56" s="32"/>
      <c r="I56" s="33"/>
    </row>
  </sheetData>
  <sheetProtection algorithmName="SHA-512" hashValue="Fe0kqmMwxgIW/TqXN9i5O87dk0nW95bdGZ/4wjvm38F9F/+6WX4avRzVMebB9MGgJIGo/fZNm4J46Ennb9K/iA==" saltValue="HJstQmUMQXT6MXhf/MJGvg==" spinCount="100000" sheet="1" objects="1" scenarios="1"/>
  <mergeCells count="99">
    <mergeCell ref="A18:D18"/>
    <mergeCell ref="A52:I52"/>
    <mergeCell ref="A53:I53"/>
    <mergeCell ref="A54:I54"/>
    <mergeCell ref="A55:I55"/>
    <mergeCell ref="A45:I45"/>
    <mergeCell ref="A46:I46"/>
    <mergeCell ref="A47:I47"/>
    <mergeCell ref="A48:I48"/>
    <mergeCell ref="A49:I49"/>
    <mergeCell ref="A50:I50"/>
    <mergeCell ref="A51:I51"/>
    <mergeCell ref="A2:I2"/>
    <mergeCell ref="A3:I3"/>
    <mergeCell ref="A4:I4"/>
    <mergeCell ref="A5:B5"/>
    <mergeCell ref="C5:I5"/>
    <mergeCell ref="H12:I12"/>
    <mergeCell ref="A21:A22"/>
    <mergeCell ref="D21:D22"/>
    <mergeCell ref="A11:B11"/>
    <mergeCell ref="H6:I6"/>
    <mergeCell ref="C6:F6"/>
    <mergeCell ref="A7:B7"/>
    <mergeCell ref="A8:B8"/>
    <mergeCell ref="A10:I10"/>
    <mergeCell ref="A6:B6"/>
    <mergeCell ref="C7:I7"/>
    <mergeCell ref="C11:I11"/>
    <mergeCell ref="H15:I15"/>
    <mergeCell ref="C15:F15"/>
    <mergeCell ref="A16:I16"/>
    <mergeCell ref="A17:D17"/>
    <mergeCell ref="D8:E8"/>
    <mergeCell ref="F8:G8"/>
    <mergeCell ref="A44:I44"/>
    <mergeCell ref="B21:C22"/>
    <mergeCell ref="B41:C41"/>
    <mergeCell ref="B37:C37"/>
    <mergeCell ref="B38:C38"/>
    <mergeCell ref="B39:C39"/>
    <mergeCell ref="B40:C40"/>
    <mergeCell ref="B35:C35"/>
    <mergeCell ref="B36:C36"/>
    <mergeCell ref="B27:C27"/>
    <mergeCell ref="B30:C30"/>
    <mergeCell ref="B33:C33"/>
    <mergeCell ref="B31:C32"/>
    <mergeCell ref="A12:B12"/>
    <mergeCell ref="G21:G22"/>
    <mergeCell ref="H21:H22"/>
    <mergeCell ref="I21:I22"/>
    <mergeCell ref="A56:I56"/>
    <mergeCell ref="A9:B9"/>
    <mergeCell ref="C9:I9"/>
    <mergeCell ref="B20:C20"/>
    <mergeCell ref="B26:C26"/>
    <mergeCell ref="A13:B13"/>
    <mergeCell ref="A14:B14"/>
    <mergeCell ref="A15:B15"/>
    <mergeCell ref="C13:I13"/>
    <mergeCell ref="C12:F12"/>
    <mergeCell ref="E17:I17"/>
    <mergeCell ref="E18:I18"/>
    <mergeCell ref="C14:I14"/>
    <mergeCell ref="A23:A24"/>
    <mergeCell ref="D23:D24"/>
    <mergeCell ref="E23:E24"/>
    <mergeCell ref="F23:F24"/>
    <mergeCell ref="E21:E22"/>
    <mergeCell ref="F21:F22"/>
    <mergeCell ref="G23:G24"/>
    <mergeCell ref="H23:H24"/>
    <mergeCell ref="I23:I24"/>
    <mergeCell ref="B23:C25"/>
    <mergeCell ref="B28:C29"/>
    <mergeCell ref="H28:H29"/>
    <mergeCell ref="I28:I29"/>
    <mergeCell ref="A28:A29"/>
    <mergeCell ref="D28:D29"/>
    <mergeCell ref="E28:E29"/>
    <mergeCell ref="F28:F29"/>
    <mergeCell ref="G28:G29"/>
    <mergeCell ref="H31:H32"/>
    <mergeCell ref="I31:I32"/>
    <mergeCell ref="B42:C43"/>
    <mergeCell ref="A42:A43"/>
    <mergeCell ref="D42:D43"/>
    <mergeCell ref="E42:E43"/>
    <mergeCell ref="F42:F43"/>
    <mergeCell ref="G42:G43"/>
    <mergeCell ref="H42:H43"/>
    <mergeCell ref="I42:I43"/>
    <mergeCell ref="A31:A32"/>
    <mergeCell ref="D31:D32"/>
    <mergeCell ref="E31:E32"/>
    <mergeCell ref="F31:F32"/>
    <mergeCell ref="G31:G32"/>
    <mergeCell ref="B34:C34"/>
  </mergeCell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Eduard Korunka</cp:lastModifiedBy>
  <cp:lastPrinted>2023-05-29T16:00:00Z</cp:lastPrinted>
  <dcterms:created xsi:type="dcterms:W3CDTF">1997-01-24T11:07:25Z</dcterms:created>
  <dcterms:modified xsi:type="dcterms:W3CDTF">2023-06-06T11:57:46Z</dcterms:modified>
  <cp:category/>
  <cp:version/>
  <cp:contentType/>
  <cp:contentStatus/>
</cp:coreProperties>
</file>