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Podlimitní\2023\VZ_Praní prádla pro RN 2023\Zadávací dokumentace_fin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H20" i="1" s="1"/>
  <c r="E20" i="1"/>
  <c r="F19" i="1"/>
  <c r="G19" i="1" s="1"/>
  <c r="H19" i="1" s="1"/>
  <c r="E19" i="1"/>
  <c r="F18" i="1"/>
  <c r="G18" i="1" s="1"/>
  <c r="H18" i="1" s="1"/>
  <c r="E18" i="1"/>
  <c r="F17" i="1"/>
  <c r="G17" i="1" s="1"/>
  <c r="H17" i="1" s="1"/>
  <c r="E17" i="1"/>
  <c r="F16" i="1"/>
  <c r="G16" i="1" s="1"/>
  <c r="E16" i="1"/>
  <c r="I16" i="1" l="1"/>
  <c r="H16" i="1"/>
  <c r="J16" i="1" s="1"/>
</calcChain>
</file>

<file path=xl/sharedStrings.xml><?xml version="1.0" encoding="utf-8"?>
<sst xmlns="http://schemas.openxmlformats.org/spreadsheetml/2006/main" count="61" uniqueCount="52">
  <si>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</si>
  <si>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</si>
  <si>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</si>
  <si>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</si>
  <si>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</si>
  <si>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</si>
  <si>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</si>
  <si>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</si>
  <si>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</si>
  <si>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</si>
  <si>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</si>
  <si>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</si>
  <si>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</si>
  <si>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</si>
  <si>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</si>
  <si>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</si>
  <si>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</si>
  <si>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</si>
  <si>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</si>
  <si>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</si>
  <si>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</si>
  <si>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podlimitní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</si>
  <si>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</si>
  <si>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</si>
  <si>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</si>
  <si>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</si>
  <si>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</si>
  <si>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- přijímám zadávací, technické, administrativní obchodní a platební podmínky, včetně Návrhu smlouvy, uveřejněné v detailu VZ na profilu zadavatele v elektronickém nástroji E-ZAK;</t>
  </si>
  <si>
    <t>Cena služeb za 1 Kg prádla (bez DPH)</t>
  </si>
  <si>
    <t xml:space="preserve">Výše DPH </t>
  </si>
  <si>
    <t>Cena služeb za 1 Kg prádla (včetně DPH)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</si>
  <si>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</si>
  <si>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</si>
  <si>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</si>
  <si>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(bez DPH) - PŘEDMĚT HODNOCENÍ</t>
  </si>
  <si>
    <t>Celková nabídková cena za uvedený počet Kg za 24 měsíců (včetně DPH)</t>
  </si>
  <si>
    <t>Celkové množství prádla rozdělené podle druhu prádla:</t>
  </si>
  <si>
    <t>Mopy</t>
  </si>
  <si>
    <t>POLOŽKOVÉ NABÍDKOVÉ CENY</t>
  </si>
  <si>
    <r>
      <rPr>
        <b/>
        <sz val="11"/>
        <color indexed="8"/>
        <rFont val="Calibri"/>
        <family val="2"/>
        <charset val="238"/>
        <scheme val="minor"/>
      </rPr>
      <t xml:space="preserve">Rovné prádlo 
</t>
    </r>
    <r>
      <rPr>
        <sz val="11"/>
        <color indexed="8"/>
        <rFont val="Calibri"/>
        <family val="2"/>
        <charset val="238"/>
        <scheme val="minor"/>
      </rPr>
      <t>(ložní prádlo, ručníky, utěrky, ubrusy, přehozy apod.)</t>
    </r>
  </si>
  <si>
    <r>
      <rPr>
        <b/>
        <sz val="11"/>
        <color indexed="8"/>
        <rFont val="Calibri"/>
        <family val="2"/>
        <charset val="238"/>
        <scheme val="minor"/>
      </rPr>
      <t>Osobní prádlo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>pacientské</t>
    </r>
    <r>
      <rPr>
        <sz val="11"/>
        <color indexed="8"/>
        <rFont val="Calibri"/>
        <family val="2"/>
        <charset val="238"/>
        <scheme val="minor"/>
      </rPr>
      <t xml:space="preserve">
(pyžama, noční košile, župany apod.)</t>
    </r>
  </si>
  <si>
    <r>
      <rPr>
        <b/>
        <sz val="11"/>
        <color indexed="8"/>
        <rFont val="Calibri"/>
        <family val="2"/>
        <charset val="238"/>
        <scheme val="minor"/>
      </rPr>
      <t xml:space="preserve">Osobní prádlo personální </t>
    </r>
    <r>
      <rPr>
        <sz val="11"/>
        <color indexed="8"/>
        <rFont val="Calibri"/>
        <family val="2"/>
        <charset val="238"/>
        <scheme val="minor"/>
      </rPr>
      <t xml:space="preserve">
(operační prádlo, běžné pracovní oděvy zdravotnického i nezdravotnického personálu)</t>
    </r>
  </si>
  <si>
    <r>
      <rPr>
        <b/>
        <sz val="11"/>
        <color indexed="8"/>
        <rFont val="Calibri"/>
        <family val="2"/>
        <charset val="238"/>
        <scheme val="minor"/>
      </rPr>
      <t xml:space="preserve">Ostatní prádlo
</t>
    </r>
    <r>
      <rPr>
        <sz val="11"/>
        <color indexed="8"/>
        <rFont val="Calibri"/>
        <family val="2"/>
        <charset val="238"/>
        <scheme val="minor"/>
      </rPr>
      <t>(obvazy, punčochy, polštáře, peřiny, záclony,  závěsy, deky, apod.)</t>
    </r>
  </si>
  <si>
    <t>služby</t>
  </si>
  <si>
    <t>DOPLNÍ DODAVATEL</t>
  </si>
  <si>
    <t>Druh prádla</t>
  </si>
  <si>
    <t>Podpis osoby oprávněné zastupovat dodavatele</t>
  </si>
  <si>
    <t>Rokycanská nemocnice, a.s.</t>
  </si>
  <si>
    <t>PRANÍ PRÁDLA PRO ROKYCANSKOU NEMOCNICI A.S. 2023</t>
  </si>
  <si>
    <t>Voldušská 750, Rokycany, PSČ 337 22</t>
  </si>
  <si>
    <t>Ing. Zdeněk Švanda - předseda představenstva, MUDr. Petr Hubáček, MBA, LL.M. - místopředseda představenstva, Ing. Michal Filař - člen představenstva</t>
  </si>
  <si>
    <t>ZPŘ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</si>
</sst>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5" borderId="17" xfId="0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164" fontId="9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64" fontId="9" fillId="6" borderId="42" xfId="0" applyNumberFormat="1" applyFont="1" applyFill="1" applyBorder="1" applyAlignment="1" applyProtection="1">
      <alignment horizontal="center" vertical="center" wrapText="1"/>
      <protection locked="0"/>
    </xf>
    <xf numFmtId="9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 textRotation="90" wrapText="1"/>
    </xf>
    <xf numFmtId="0" fontId="6" fillId="0" borderId="4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4" borderId="26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sqref="A1:J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.140625" bestFit="1" customWidth="1"/>
    <col min="6" max="6" width="17.140625" customWidth="1"/>
    <col min="7" max="10" width="14" bestFit="1" customWidth="1"/>
  </cols>
  <sheetData>
    <row r="1" spans="1:10" ht="28.5" customHeight="1" thickBot="1" x14ac:dyDescent="0.3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27.75" customHeight="1" x14ac:dyDescent="0.25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30.95" customHeight="1" x14ac:dyDescent="0.25">
      <c r="A3" s="43" t="s">
        <v>48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3" t="s">
        <v>19</v>
      </c>
      <c r="B4" s="46" t="s">
        <v>47</v>
      </c>
      <c r="C4" s="46"/>
      <c r="D4" s="46"/>
      <c r="E4" s="46"/>
      <c r="F4" s="46"/>
      <c r="G4" s="46"/>
      <c r="H4" s="46"/>
      <c r="I4" s="46"/>
      <c r="J4" s="47"/>
    </row>
    <row r="5" spans="1:10" x14ac:dyDescent="0.25">
      <c r="A5" s="1" t="s">
        <v>0</v>
      </c>
      <c r="B5" s="32" t="s">
        <v>49</v>
      </c>
      <c r="C5" s="33"/>
      <c r="D5" s="33"/>
      <c r="E5" s="33"/>
      <c r="F5" s="33"/>
      <c r="G5" s="34"/>
      <c r="H5" s="2" t="s">
        <v>1</v>
      </c>
      <c r="I5" s="35">
        <v>26360900</v>
      </c>
      <c r="J5" s="36"/>
    </row>
    <row r="6" spans="1:10" ht="32.25" customHeight="1" x14ac:dyDescent="0.25">
      <c r="A6" s="1" t="s">
        <v>2</v>
      </c>
      <c r="B6" s="55" t="s">
        <v>50</v>
      </c>
      <c r="C6" s="55"/>
      <c r="D6" s="55"/>
      <c r="E6" s="55"/>
      <c r="F6" s="55"/>
      <c r="G6" s="55"/>
      <c r="H6" s="55"/>
      <c r="I6" s="55"/>
      <c r="J6" s="56"/>
    </row>
    <row r="7" spans="1:10" ht="15.75" thickBot="1" x14ac:dyDescent="0.3">
      <c r="A7" s="11" t="s">
        <v>3</v>
      </c>
      <c r="B7" s="84" t="s">
        <v>43</v>
      </c>
      <c r="C7" s="85"/>
      <c r="D7" s="82" t="s">
        <v>4</v>
      </c>
      <c r="E7" s="83"/>
      <c r="F7" s="79" t="s">
        <v>21</v>
      </c>
      <c r="G7" s="81"/>
      <c r="H7" s="12" t="s">
        <v>5</v>
      </c>
      <c r="I7" s="79" t="s">
        <v>51</v>
      </c>
      <c r="J7" s="80"/>
    </row>
    <row r="8" spans="1:10" ht="15.75" thickBot="1" x14ac:dyDescent="0.3">
      <c r="A8" s="57" t="s">
        <v>12</v>
      </c>
      <c r="B8" s="58"/>
      <c r="C8" s="58"/>
      <c r="D8" s="58"/>
      <c r="E8" s="58"/>
      <c r="F8" s="58"/>
      <c r="G8" s="58"/>
      <c r="H8" s="58"/>
      <c r="I8" s="58"/>
      <c r="J8" s="59"/>
    </row>
    <row r="9" spans="1:10" ht="37.5" customHeight="1" x14ac:dyDescent="0.25">
      <c r="A9" s="13" t="s">
        <v>6</v>
      </c>
      <c r="B9" s="60" t="s">
        <v>44</v>
      </c>
      <c r="C9" s="60"/>
      <c r="D9" s="60"/>
      <c r="E9" s="60"/>
      <c r="F9" s="60"/>
      <c r="G9" s="60"/>
      <c r="H9" s="60"/>
      <c r="I9" s="60"/>
      <c r="J9" s="61"/>
    </row>
    <row r="10" spans="1:10" ht="15" customHeight="1" x14ac:dyDescent="0.25">
      <c r="A10" s="1" t="s">
        <v>0</v>
      </c>
      <c r="B10" s="70" t="s">
        <v>44</v>
      </c>
      <c r="C10" s="71"/>
      <c r="D10" s="71"/>
      <c r="E10" s="71"/>
      <c r="F10" s="71"/>
      <c r="G10" s="72"/>
      <c r="H10" s="19" t="s">
        <v>1</v>
      </c>
      <c r="I10" s="68" t="s">
        <v>44</v>
      </c>
      <c r="J10" s="69"/>
    </row>
    <row r="11" spans="1:10" ht="15.75" customHeight="1" x14ac:dyDescent="0.25">
      <c r="A11" s="1" t="s">
        <v>2</v>
      </c>
      <c r="B11" s="53" t="s">
        <v>44</v>
      </c>
      <c r="C11" s="53"/>
      <c r="D11" s="53"/>
      <c r="E11" s="53"/>
      <c r="F11" s="53"/>
      <c r="G11" s="53"/>
      <c r="H11" s="53"/>
      <c r="I11" s="53"/>
      <c r="J11" s="54"/>
    </row>
    <row r="12" spans="1:10" x14ac:dyDescent="0.25">
      <c r="A12" s="1" t="s">
        <v>7</v>
      </c>
      <c r="B12" s="53" t="s">
        <v>44</v>
      </c>
      <c r="C12" s="53"/>
      <c r="D12" s="53"/>
      <c r="E12" s="53"/>
      <c r="F12" s="53"/>
      <c r="G12" s="53"/>
      <c r="H12" s="53"/>
      <c r="I12" s="53"/>
      <c r="J12" s="54"/>
    </row>
    <row r="13" spans="1:10" ht="15.75" thickBot="1" x14ac:dyDescent="0.3">
      <c r="A13" s="11" t="s">
        <v>14</v>
      </c>
      <c r="B13" s="73" t="s">
        <v>44</v>
      </c>
      <c r="C13" s="74"/>
      <c r="D13" s="74"/>
      <c r="E13" s="74"/>
      <c r="F13" s="75"/>
      <c r="G13" s="12" t="s">
        <v>15</v>
      </c>
      <c r="H13" s="76" t="s">
        <v>44</v>
      </c>
      <c r="I13" s="77"/>
      <c r="J13" s="78"/>
    </row>
    <row r="14" spans="1:10" ht="24.75" customHeight="1" thickBot="1" x14ac:dyDescent="0.3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2"/>
    </row>
    <row r="15" spans="1:10" ht="140.25" customHeight="1" thickBot="1" x14ac:dyDescent="0.3">
      <c r="A15" s="48" t="s">
        <v>45</v>
      </c>
      <c r="B15" s="49"/>
      <c r="C15" s="4" t="s">
        <v>28</v>
      </c>
      <c r="D15" s="4" t="s">
        <v>29</v>
      </c>
      <c r="E15" s="5" t="s">
        <v>30</v>
      </c>
      <c r="F15" s="16" t="s">
        <v>31</v>
      </c>
      <c r="G15" s="5" t="s">
        <v>32</v>
      </c>
      <c r="H15" s="5" t="s">
        <v>33</v>
      </c>
      <c r="I15" s="4" t="s">
        <v>34</v>
      </c>
      <c r="J15" s="6" t="s">
        <v>35</v>
      </c>
    </row>
    <row r="16" spans="1:10" ht="84" customHeight="1" x14ac:dyDescent="0.25">
      <c r="A16" s="29" t="s">
        <v>36</v>
      </c>
      <c r="B16" s="22" t="s">
        <v>39</v>
      </c>
      <c r="C16" s="25">
        <v>0</v>
      </c>
      <c r="D16" s="26">
        <v>0</v>
      </c>
      <c r="E16" s="27">
        <f>C16+(C16*D16)</f>
        <v>0</v>
      </c>
      <c r="F16" s="28">
        <f>40144*2</f>
        <v>80288</v>
      </c>
      <c r="G16" s="27">
        <f>SUM(F16*C16)</f>
        <v>0</v>
      </c>
      <c r="H16" s="27">
        <f>G16+(G16*D16)</f>
        <v>0</v>
      </c>
      <c r="I16" s="86">
        <f>SUM(G16:G20)</f>
        <v>0</v>
      </c>
      <c r="J16" s="89">
        <f>SUM(H16:H20)</f>
        <v>0</v>
      </c>
    </row>
    <row r="17" spans="1:10" ht="84.75" customHeight="1" x14ac:dyDescent="0.25">
      <c r="A17" s="30"/>
      <c r="B17" s="23" t="s">
        <v>40</v>
      </c>
      <c r="C17" s="20">
        <v>0</v>
      </c>
      <c r="D17" s="17">
        <v>0</v>
      </c>
      <c r="E17" s="7">
        <f t="shared" ref="E17:E20" si="0">C17+(C17*D17)</f>
        <v>0</v>
      </c>
      <c r="F17" s="8">
        <f>1372*2</f>
        <v>2744</v>
      </c>
      <c r="G17" s="7">
        <f t="shared" ref="G17:G20" si="1">SUM(F17*C17)</f>
        <v>0</v>
      </c>
      <c r="H17" s="7">
        <f t="shared" ref="H17:H20" si="2">G17+(G17*D17)</f>
        <v>0</v>
      </c>
      <c r="I17" s="87"/>
      <c r="J17" s="90"/>
    </row>
    <row r="18" spans="1:10" ht="142.5" customHeight="1" x14ac:dyDescent="0.25">
      <c r="A18" s="30"/>
      <c r="B18" s="23" t="s">
        <v>41</v>
      </c>
      <c r="C18" s="20">
        <v>0</v>
      </c>
      <c r="D18" s="17">
        <v>0</v>
      </c>
      <c r="E18" s="7">
        <f t="shared" si="0"/>
        <v>0</v>
      </c>
      <c r="F18" s="8">
        <f>6382*2</f>
        <v>12764</v>
      </c>
      <c r="G18" s="7">
        <f t="shared" si="1"/>
        <v>0</v>
      </c>
      <c r="H18" s="7">
        <f t="shared" si="2"/>
        <v>0</v>
      </c>
      <c r="I18" s="87"/>
      <c r="J18" s="90"/>
    </row>
    <row r="19" spans="1:10" ht="108" customHeight="1" x14ac:dyDescent="0.25">
      <c r="A19" s="30"/>
      <c r="B19" s="23" t="s">
        <v>42</v>
      </c>
      <c r="C19" s="20">
        <v>0</v>
      </c>
      <c r="D19" s="17">
        <v>0</v>
      </c>
      <c r="E19" s="7">
        <f t="shared" si="0"/>
        <v>0</v>
      </c>
      <c r="F19" s="8">
        <f>2737*2</f>
        <v>5474</v>
      </c>
      <c r="G19" s="7">
        <f t="shared" si="1"/>
        <v>0</v>
      </c>
      <c r="H19" s="7">
        <f t="shared" si="2"/>
        <v>0</v>
      </c>
      <c r="I19" s="87"/>
      <c r="J19" s="90"/>
    </row>
    <row r="20" spans="1:10" ht="70.5" customHeight="1" thickBot="1" x14ac:dyDescent="0.3">
      <c r="A20" s="31"/>
      <c r="B20" s="24" t="s">
        <v>37</v>
      </c>
      <c r="C20" s="21">
        <v>0</v>
      </c>
      <c r="D20" s="18">
        <v>0</v>
      </c>
      <c r="E20" s="9">
        <f t="shared" si="0"/>
        <v>0</v>
      </c>
      <c r="F20" s="10">
        <f>2731*2</f>
        <v>5462</v>
      </c>
      <c r="G20" s="9">
        <f t="shared" si="1"/>
        <v>0</v>
      </c>
      <c r="H20" s="9">
        <f t="shared" si="2"/>
        <v>0</v>
      </c>
      <c r="I20" s="88"/>
      <c r="J20" s="91"/>
    </row>
    <row r="21" spans="1:10" ht="27.75" customHeight="1" thickBot="1" x14ac:dyDescent="0.3">
      <c r="A21" s="50" t="s">
        <v>13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x14ac:dyDescent="0.25">
      <c r="A22" s="62" t="s">
        <v>8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0" ht="28.5" customHeight="1" x14ac:dyDescent="0.25">
      <c r="A23" s="65" t="s">
        <v>16</v>
      </c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34.5" customHeight="1" x14ac:dyDescent="0.25">
      <c r="A24" s="92" t="s">
        <v>17</v>
      </c>
      <c r="B24" s="93"/>
      <c r="C24" s="93"/>
      <c r="D24" s="93"/>
      <c r="E24" s="93"/>
      <c r="F24" s="93"/>
      <c r="G24" s="93"/>
      <c r="H24" s="93"/>
      <c r="I24" s="93"/>
      <c r="J24" s="94"/>
    </row>
    <row r="25" spans="1:10" ht="30" customHeight="1" x14ac:dyDescent="0.25">
      <c r="A25" s="92" t="s">
        <v>18</v>
      </c>
      <c r="B25" s="93"/>
      <c r="C25" s="93"/>
      <c r="D25" s="93"/>
      <c r="E25" s="93"/>
      <c r="F25" s="93"/>
      <c r="G25" s="93"/>
      <c r="H25" s="93"/>
      <c r="I25" s="93"/>
      <c r="J25" s="94"/>
    </row>
    <row r="26" spans="1:10" ht="49.5" customHeight="1" x14ac:dyDescent="0.25">
      <c r="A26" s="92" t="s">
        <v>23</v>
      </c>
      <c r="B26" s="93"/>
      <c r="C26" s="93"/>
      <c r="D26" s="93"/>
      <c r="E26" s="93"/>
      <c r="F26" s="93"/>
      <c r="G26" s="93"/>
      <c r="H26" s="93"/>
      <c r="I26" s="93"/>
      <c r="J26" s="94"/>
    </row>
    <row r="27" spans="1:10" ht="35.25" customHeight="1" x14ac:dyDescent="0.25">
      <c r="A27" s="101" t="s">
        <v>27</v>
      </c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102" customHeight="1" thickBot="1" x14ac:dyDescent="0.3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6"/>
    </row>
    <row r="29" spans="1:10" ht="27" customHeight="1" thickBot="1" x14ac:dyDescent="0.3">
      <c r="A29" s="57" t="s">
        <v>22</v>
      </c>
      <c r="B29" s="58"/>
      <c r="C29" s="58"/>
      <c r="D29" s="58"/>
      <c r="E29" s="58"/>
      <c r="F29" s="58"/>
      <c r="G29" s="58"/>
      <c r="H29" s="58"/>
      <c r="I29" s="58"/>
      <c r="J29" s="59"/>
    </row>
    <row r="30" spans="1:10" ht="84.75" customHeight="1" x14ac:dyDescent="0.25">
      <c r="A30" s="107" t="s">
        <v>24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ht="36.75" customHeight="1" thickBot="1" x14ac:dyDescent="0.3">
      <c r="A31" s="110" t="s">
        <v>25</v>
      </c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39" customHeight="1" thickBot="1" x14ac:dyDescent="0.3">
      <c r="A32" s="14" t="s">
        <v>9</v>
      </c>
      <c r="B32" s="113"/>
      <c r="C32" s="113"/>
      <c r="D32" s="15" t="s">
        <v>10</v>
      </c>
      <c r="E32" s="114"/>
      <c r="F32" s="114"/>
      <c r="G32" s="114"/>
      <c r="H32" s="114"/>
      <c r="I32" s="114"/>
      <c r="J32" s="115"/>
    </row>
    <row r="33" spans="4:10" x14ac:dyDescent="0.25">
      <c r="D33" s="95" t="s">
        <v>46</v>
      </c>
      <c r="E33" s="96"/>
      <c r="F33" s="96"/>
      <c r="G33" s="96"/>
      <c r="H33" s="96"/>
      <c r="I33" s="96"/>
      <c r="J33" s="97"/>
    </row>
    <row r="34" spans="4:10" ht="69.75" customHeight="1" thickBot="1" x14ac:dyDescent="0.3">
      <c r="D34" s="98"/>
      <c r="E34" s="99"/>
      <c r="F34" s="99"/>
      <c r="G34" s="99"/>
      <c r="H34" s="99"/>
      <c r="I34" s="99"/>
      <c r="J34" s="100"/>
    </row>
  </sheetData>
  <mergeCells count="38">
    <mergeCell ref="A24:J24"/>
    <mergeCell ref="A25:J25"/>
    <mergeCell ref="A26:J26"/>
    <mergeCell ref="D33:J34"/>
    <mergeCell ref="A27:J27"/>
    <mergeCell ref="A28:J28"/>
    <mergeCell ref="A29:J29"/>
    <mergeCell ref="A30:J30"/>
    <mergeCell ref="A31:J31"/>
    <mergeCell ref="B32:C32"/>
    <mergeCell ref="E32:J32"/>
    <mergeCell ref="D7:E7"/>
    <mergeCell ref="B7:C7"/>
    <mergeCell ref="A21:J21"/>
    <mergeCell ref="I16:I20"/>
    <mergeCell ref="J16:J20"/>
    <mergeCell ref="A22:J22"/>
    <mergeCell ref="A23:J23"/>
    <mergeCell ref="I10:J10"/>
    <mergeCell ref="B10:G10"/>
    <mergeCell ref="B13:F13"/>
    <mergeCell ref="H13:J13"/>
    <mergeCell ref="A16:A20"/>
    <mergeCell ref="B5:G5"/>
    <mergeCell ref="I5:J5"/>
    <mergeCell ref="A1:J1"/>
    <mergeCell ref="A2:J2"/>
    <mergeCell ref="A3:J3"/>
    <mergeCell ref="B4:J4"/>
    <mergeCell ref="A15:B15"/>
    <mergeCell ref="A14:J14"/>
    <mergeCell ref="B12:J12"/>
    <mergeCell ref="B11:J11"/>
    <mergeCell ref="B6:J6"/>
    <mergeCell ref="A8:J8"/>
    <mergeCell ref="B9:J9"/>
    <mergeCell ref="I7:J7"/>
    <mergeCell ref="F7:G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2023-06-28T06:32:50Z</cp:lastPrinted>
  <dcterms:created xsi:type="dcterms:W3CDTF">2020-05-29T09:51:51Z</dcterms:created>
  <dcterms:modified xsi:type="dcterms:W3CDTF">2023-06-28T09:46:28Z</dcterms:modified>
</cp:coreProperties>
</file>